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A3A9A7A7-3617-4E38-9139-BA9F50F915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7" i="1" l="1"/>
  <c r="I87" i="1"/>
  <c r="J87" i="1"/>
  <c r="J18" i="1" s="1"/>
  <c r="K87" i="1"/>
  <c r="L87" i="1"/>
  <c r="M87" i="1"/>
  <c r="N87" i="1"/>
  <c r="O87" i="1"/>
  <c r="P87" i="1"/>
  <c r="Q87" i="1"/>
  <c r="R87" i="1"/>
  <c r="S87" i="1"/>
  <c r="T87" i="1"/>
  <c r="U87" i="1"/>
  <c r="V87" i="1"/>
  <c r="V18" i="1" s="1"/>
  <c r="W87" i="1"/>
  <c r="X87" i="1"/>
  <c r="Y87" i="1"/>
  <c r="Z87" i="1"/>
  <c r="Z18" i="1" s="1"/>
  <c r="AA87" i="1"/>
  <c r="AB87" i="1"/>
  <c r="AC87" i="1"/>
  <c r="AD87" i="1"/>
  <c r="AE87" i="1"/>
  <c r="AF87" i="1"/>
  <c r="AG87" i="1"/>
  <c r="AH87" i="1"/>
  <c r="AI87" i="1"/>
  <c r="AJ87" i="1"/>
  <c r="AK87" i="1"/>
  <c r="H75" i="1"/>
  <c r="H18" i="1" s="1"/>
  <c r="I75" i="1"/>
  <c r="J75" i="1"/>
  <c r="K75" i="1"/>
  <c r="L75" i="1"/>
  <c r="L18" i="1" s="1"/>
  <c r="M75" i="1"/>
  <c r="N75" i="1"/>
  <c r="O75" i="1"/>
  <c r="P75" i="1"/>
  <c r="P18" i="1" s="1"/>
  <c r="Q75" i="1"/>
  <c r="R75" i="1"/>
  <c r="S75" i="1"/>
  <c r="T75" i="1"/>
  <c r="T18" i="1" s="1"/>
  <c r="U75" i="1"/>
  <c r="V75" i="1"/>
  <c r="W75" i="1"/>
  <c r="X75" i="1"/>
  <c r="Y75" i="1"/>
  <c r="Z75" i="1"/>
  <c r="AA75" i="1"/>
  <c r="AB75" i="1"/>
  <c r="AB18" i="1" s="1"/>
  <c r="AC75" i="1"/>
  <c r="AD75" i="1"/>
  <c r="AE75" i="1"/>
  <c r="AF75" i="1"/>
  <c r="AF18" i="1" s="1"/>
  <c r="AG75" i="1"/>
  <c r="AH75" i="1"/>
  <c r="AI75" i="1"/>
  <c r="AJ75" i="1"/>
  <c r="AJ18" i="1" s="1"/>
  <c r="AK75" i="1"/>
  <c r="H59" i="1"/>
  <c r="I59" i="1"/>
  <c r="J59" i="1"/>
  <c r="K59" i="1"/>
  <c r="L59" i="1"/>
  <c r="M59" i="1"/>
  <c r="N59" i="1"/>
  <c r="N18" i="1" s="1"/>
  <c r="O59" i="1"/>
  <c r="P59" i="1"/>
  <c r="Q59" i="1"/>
  <c r="R59" i="1"/>
  <c r="R18" i="1" s="1"/>
  <c r="S59" i="1"/>
  <c r="T59" i="1"/>
  <c r="U59" i="1"/>
  <c r="V59" i="1"/>
  <c r="W59" i="1"/>
  <c r="X59" i="1"/>
  <c r="Y59" i="1"/>
  <c r="Z59" i="1"/>
  <c r="AA59" i="1"/>
  <c r="AB59" i="1"/>
  <c r="AC59" i="1"/>
  <c r="AD59" i="1"/>
  <c r="AD18" i="1" s="1"/>
  <c r="AE59" i="1"/>
  <c r="AF59" i="1"/>
  <c r="AG59" i="1"/>
  <c r="AH59" i="1"/>
  <c r="AH18" i="1" s="1"/>
  <c r="AI59" i="1"/>
  <c r="AJ59" i="1"/>
  <c r="AK5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I18" i="1"/>
  <c r="M18" i="1"/>
  <c r="Q18" i="1"/>
  <c r="U18" i="1"/>
  <c r="X18" i="1"/>
  <c r="Y18" i="1"/>
  <c r="AC18" i="1"/>
  <c r="AG18" i="1"/>
  <c r="AK18" i="1"/>
  <c r="G18" i="1"/>
  <c r="F18" i="1"/>
  <c r="G75" i="1"/>
  <c r="F75" i="1"/>
  <c r="E75" i="1"/>
  <c r="E59" i="1"/>
  <c r="F59" i="1"/>
  <c r="G59" i="1"/>
  <c r="H74" i="1"/>
  <c r="H73" i="1"/>
  <c r="H72" i="1"/>
  <c r="H71" i="1"/>
  <c r="E72" i="1"/>
  <c r="E73" i="1"/>
  <c r="E74" i="1"/>
  <c r="E71" i="1"/>
  <c r="K27" i="1"/>
  <c r="E27" i="1"/>
  <c r="F19" i="1"/>
  <c r="N93" i="1"/>
  <c r="N92" i="1"/>
  <c r="K91" i="1"/>
  <c r="E91" i="1"/>
  <c r="E92" i="1"/>
  <c r="E93" i="1"/>
  <c r="Q90" i="1"/>
  <c r="N89" i="1"/>
  <c r="H86" i="1"/>
  <c r="E86" i="1"/>
  <c r="K85" i="1"/>
  <c r="K84" i="1"/>
  <c r="E84" i="1"/>
  <c r="E85" i="1"/>
  <c r="N83" i="1"/>
  <c r="E83" i="1"/>
  <c r="AI82" i="1"/>
  <c r="N80" i="1"/>
  <c r="N81" i="1"/>
  <c r="E81" i="1"/>
  <c r="K79" i="1"/>
  <c r="E79" i="1"/>
  <c r="E76" i="1"/>
  <c r="E78" i="1"/>
  <c r="E77" i="1"/>
  <c r="N77" i="1"/>
  <c r="N69" i="1"/>
  <c r="E69" i="1" s="1"/>
  <c r="E70" i="1"/>
  <c r="K67" i="1"/>
  <c r="E67" i="1" s="1"/>
  <c r="G67" i="1"/>
  <c r="F67" i="1"/>
  <c r="H66" i="1"/>
  <c r="E66" i="1" s="1"/>
  <c r="H58" i="1"/>
  <c r="E58" i="1"/>
  <c r="E57" i="1"/>
  <c r="K57" i="1"/>
  <c r="K56" i="1"/>
  <c r="E56" i="1"/>
  <c r="K55" i="1"/>
  <c r="E55" i="1"/>
  <c r="K54" i="1"/>
  <c r="E54" i="1"/>
  <c r="K53" i="1"/>
  <c r="E53" i="1"/>
  <c r="K52" i="1"/>
  <c r="E52" i="1"/>
  <c r="E50" i="1"/>
  <c r="K50" i="1"/>
  <c r="E51" i="1"/>
  <c r="K51" i="1"/>
  <c r="E49" i="1"/>
  <c r="K49" i="1"/>
  <c r="K48" i="1"/>
  <c r="E48" i="1"/>
  <c r="H47" i="1"/>
  <c r="H46" i="1"/>
  <c r="H45" i="1"/>
  <c r="H44" i="1"/>
  <c r="E46" i="1"/>
  <c r="E47" i="1"/>
  <c r="E45" i="1"/>
  <c r="E44" i="1"/>
  <c r="Q43" i="1"/>
  <c r="E43" i="1"/>
  <c r="N42" i="1"/>
  <c r="E42" i="1"/>
  <c r="E40" i="1"/>
  <c r="K40" i="1"/>
  <c r="E41" i="1"/>
  <c r="K41" i="1"/>
  <c r="E39" i="1"/>
  <c r="K39" i="1"/>
  <c r="K38" i="1"/>
  <c r="E38" i="1"/>
  <c r="Q37" i="1"/>
  <c r="N36" i="1"/>
  <c r="E37" i="1"/>
  <c r="E36" i="1"/>
  <c r="K35" i="1"/>
  <c r="K34" i="1"/>
  <c r="E35" i="1"/>
  <c r="E34" i="1"/>
  <c r="K33" i="1"/>
  <c r="E33" i="1"/>
  <c r="H32" i="1"/>
  <c r="H31" i="1"/>
  <c r="H30" i="1"/>
  <c r="H29" i="1"/>
  <c r="E30" i="1"/>
  <c r="E31" i="1"/>
  <c r="E32" i="1"/>
  <c r="E29" i="1"/>
  <c r="E28" i="1"/>
  <c r="N28" i="1"/>
  <c r="K26" i="1"/>
  <c r="E26" i="1"/>
  <c r="K25" i="1"/>
  <c r="E25" i="1"/>
  <c r="K24" i="1"/>
  <c r="E24" i="1"/>
  <c r="Q23" i="1"/>
  <c r="N22" i="1"/>
  <c r="K21" i="1"/>
  <c r="K20" i="1"/>
  <c r="E23" i="1"/>
  <c r="E22" i="1"/>
  <c r="E21" i="1"/>
  <c r="E20" i="1"/>
  <c r="AI18" i="1" l="1"/>
  <c r="AE18" i="1"/>
  <c r="AA18" i="1"/>
  <c r="W18" i="1"/>
  <c r="S18" i="1"/>
  <c r="O18" i="1"/>
  <c r="K18" i="1"/>
  <c r="F88" i="1"/>
  <c r="F87" i="1" s="1"/>
  <c r="G88" i="1"/>
  <c r="E89" i="1"/>
  <c r="F90" i="1"/>
  <c r="G90" i="1"/>
  <c r="K88" i="1"/>
  <c r="E80" i="1"/>
  <c r="N78" i="1"/>
  <c r="N76" i="1"/>
  <c r="N61" i="1"/>
  <c r="Q62" i="1"/>
  <c r="E62" i="1" s="1"/>
  <c r="T63" i="1"/>
  <c r="W64" i="1"/>
  <c r="G60" i="1"/>
  <c r="F61" i="1"/>
  <c r="G61" i="1"/>
  <c r="F62" i="1"/>
  <c r="G62" i="1"/>
  <c r="F63" i="1"/>
  <c r="G63" i="1"/>
  <c r="F64" i="1"/>
  <c r="G64" i="1"/>
  <c r="F65" i="1"/>
  <c r="G65" i="1"/>
  <c r="K60" i="1"/>
  <c r="E60" i="1" s="1"/>
  <c r="K65" i="1"/>
  <c r="E65" i="1" s="1"/>
  <c r="N68" i="1"/>
  <c r="E68" i="1" s="1"/>
  <c r="K70" i="1"/>
  <c r="E90" i="1" l="1"/>
  <c r="E82" i="1"/>
  <c r="G87" i="1"/>
  <c r="E88" i="1"/>
  <c r="E87" i="1" s="1"/>
  <c r="E61" i="1"/>
  <c r="E64" i="1"/>
  <c r="E63" i="1"/>
  <c r="E19" i="1" l="1"/>
  <c r="E18" i="1" s="1"/>
  <c r="G19" i="1"/>
</calcChain>
</file>

<file path=xl/sharedStrings.xml><?xml version="1.0" encoding="utf-8"?>
<sst xmlns="http://schemas.openxmlformats.org/spreadsheetml/2006/main" count="389" uniqueCount="196">
  <si>
    <t>№ п/п</t>
  </si>
  <si>
    <t>Наименование ДОП</t>
  </si>
  <si>
    <t xml:space="preserve">реализации дополнительных общеразвивающих программ </t>
  </si>
  <si>
    <t xml:space="preserve">срок реализации </t>
  </si>
  <si>
    <t>Игры разума</t>
  </si>
  <si>
    <t>Социально-гуманитарная направленность</t>
  </si>
  <si>
    <t>Основы дизайна</t>
  </si>
  <si>
    <t>Электроника и автоматика</t>
  </si>
  <si>
    <t>Первые шаги в электронику</t>
  </si>
  <si>
    <t>Основы компьютерной грамотности</t>
  </si>
  <si>
    <t>Техническая направленность</t>
  </si>
  <si>
    <t>Клуб путешественников  
"pro краеведение"</t>
  </si>
  <si>
    <t>Туристско-краеведческая направленность</t>
  </si>
  <si>
    <t>Физкультурно-спортивная направленность</t>
  </si>
  <si>
    <t>2 г.</t>
  </si>
  <si>
    <t>5 л.</t>
  </si>
  <si>
    <t>3 г.</t>
  </si>
  <si>
    <t>4 г.</t>
  </si>
  <si>
    <t>1 г.</t>
  </si>
  <si>
    <t xml:space="preserve"> УЧЕБНЫЙ ПЛАН</t>
  </si>
  <si>
    <t>Учебная нагрузка обучающихся, час.</t>
  </si>
  <si>
    <t>ОЧНАЯ ФОРМА ОБУЧЕНИЯ</t>
  </si>
  <si>
    <t>Проекториум</t>
  </si>
  <si>
    <t>УТВЕРЖДАЮ</t>
  </si>
  <si>
    <t>Н.А. Пронина</t>
  </si>
  <si>
    <t xml:space="preserve">Директор </t>
  </si>
  <si>
    <t xml:space="preserve">Авиамоделирование </t>
  </si>
  <si>
    <t>1 п/г</t>
  </si>
  <si>
    <t>2/пг</t>
  </si>
  <si>
    <t>год</t>
  </si>
  <si>
    <t xml:space="preserve">Клуб путешественников  
</t>
  </si>
  <si>
    <t>Мир вокруг нас</t>
  </si>
  <si>
    <t>Путешественники</t>
  </si>
  <si>
    <t>Спортивный туризм</t>
  </si>
  <si>
    <t>9 л.</t>
  </si>
  <si>
    <t>ИА</t>
  </si>
  <si>
    <t>ОД-23</t>
  </si>
  <si>
    <t>ПА-п/г</t>
  </si>
  <si>
    <t>ПА-г</t>
  </si>
  <si>
    <t>Аттестация*</t>
  </si>
  <si>
    <t xml:space="preserve">Юный техник-моделист </t>
  </si>
  <si>
    <t>Школа юных изобретателей (ТРИЗ)</t>
  </si>
  <si>
    <t>ИР-23</t>
  </si>
  <si>
    <t>ИР-22</t>
  </si>
  <si>
    <t>ИР-21</t>
  </si>
  <si>
    <t>Юный эрудит</t>
  </si>
  <si>
    <t>ПТ-23/1</t>
  </si>
  <si>
    <t>ПТ-23/3</t>
  </si>
  <si>
    <t>ПД-17</t>
  </si>
  <si>
    <t>1.1</t>
  </si>
  <si>
    <t>1.2</t>
  </si>
  <si>
    <t>1.3</t>
  </si>
  <si>
    <t>1.4</t>
  </si>
  <si>
    <t>Рогейн</t>
  </si>
  <si>
    <t>н/п**</t>
  </si>
  <si>
    <t>СТПРО-23</t>
  </si>
  <si>
    <t>СТ-23</t>
  </si>
  <si>
    <t>Спортивный туризм ПРО</t>
  </si>
  <si>
    <t>Аббревиатура</t>
  </si>
  <si>
    <t>2.1</t>
  </si>
  <si>
    <t>*ПА-п/г - промежуточная аттестация за полугодие (ведомость), ПА-г -  промежуточная аттестация за год (ведомость), ИА - итоговая аттестация (протокол, Свидетельство)</t>
  </si>
  <si>
    <t>2.2</t>
  </si>
  <si>
    <t>Я с компьютером на ТЫ</t>
  </si>
  <si>
    <t>2.3</t>
  </si>
  <si>
    <t>3.1</t>
  </si>
  <si>
    <t>3.2</t>
  </si>
  <si>
    <t>4.1</t>
  </si>
  <si>
    <t>ОД-24</t>
  </si>
  <si>
    <t>ШИ-24</t>
  </si>
  <si>
    <t>АМ-23</t>
  </si>
  <si>
    <t>ОКГ-23</t>
  </si>
  <si>
    <t>ОКГ-24</t>
  </si>
  <si>
    <t>ЭА-25/1</t>
  </si>
  <si>
    <t>ЭА-25/2</t>
  </si>
  <si>
    <t>по очной форме обучения</t>
  </si>
  <si>
    <t xml:space="preserve"> 3D-Робот</t>
  </si>
  <si>
    <t>ИР-24</t>
  </si>
  <si>
    <t>Событийное лидерство "ЦЕХ"</t>
  </si>
  <si>
    <t>Событийное лидерство "ПРОФИ"</t>
  </si>
  <si>
    <t>1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</si>
  <si>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</si>
  <si>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</si>
  <si>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</si>
  <si>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</si>
  <si>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</si>
  <si>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</si>
  <si>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</si>
  <si>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</si>
  <si>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</si>
  <si>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</si>
  <si>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</si>
  <si>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</si>
  <si>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2</t>
  </si>
  <si>
    <t>2.4</t>
  </si>
  <si>
    <t>2.5</t>
  </si>
  <si>
    <t>3</t>
  </si>
  <si>
    <t>3.3</t>
  </si>
  <si>
    <t>3.4</t>
  </si>
  <si>
    <t>КП-pro-24</t>
  </si>
  <si>
    <t>КП-24</t>
  </si>
  <si>
    <t>МВН-24</t>
  </si>
  <si>
    <t>ПО-дорожник</t>
  </si>
  <si>
    <t>3.5</t>
  </si>
  <si>
    <t>3.6</t>
  </si>
  <si>
    <t>3.7</t>
  </si>
  <si>
    <t>Первооткрыватели туризма</t>
  </si>
  <si>
    <t>4</t>
  </si>
  <si>
    <t>РГ-23</t>
  </si>
  <si>
    <t>СТПРО-24</t>
  </si>
  <si>
    <t>4.2</t>
  </si>
  <si>
    <t>4.3</t>
  </si>
  <si>
    <t xml:space="preserve"> ГУ ДО «Пермский краевой центр «Муравейник»</t>
  </si>
  <si>
    <t>Дизайн+</t>
  </si>
  <si>
    <t>ДПРО-25</t>
  </si>
  <si>
    <t>ОД-25</t>
  </si>
  <si>
    <t>ЮТМ-25</t>
  </si>
  <si>
    <t>Школа юных изобретателей (ТРИЗ) ПРО</t>
  </si>
  <si>
    <t>ШИПРО-25</t>
  </si>
  <si>
    <t>6 мес</t>
  </si>
  <si>
    <t>ТС-25/1</t>
  </si>
  <si>
    <t>ТС-25/2</t>
  </si>
  <si>
    <t>ТС-25/3</t>
  </si>
  <si>
    <t>ТС-25/4</t>
  </si>
  <si>
    <t>менее 1 года
КСК (краткосрочные)</t>
  </si>
  <si>
    <t>Авиа-ракето-моделирование</t>
  </si>
  <si>
    <t>АМ-25/1</t>
  </si>
  <si>
    <t>АМ-25/2</t>
  </si>
  <si>
    <t>АМ-24</t>
  </si>
  <si>
    <t>АРМ-25</t>
  </si>
  <si>
    <t>ПТ-25</t>
  </si>
  <si>
    <t>Видеоредакторы+</t>
  </si>
  <si>
    <t>ВР-25</t>
  </si>
  <si>
    <t>КТ-25</t>
  </si>
  <si>
    <t>ОКГ-25</t>
  </si>
  <si>
    <t>Юный техник-патриот</t>
  </si>
  <si>
    <t>ЮТП-25/1</t>
  </si>
  <si>
    <t>ЮТП-25/2</t>
  </si>
  <si>
    <t>ЮТП-25/3</t>
  </si>
  <si>
    <t>ЮТП-25/4</t>
  </si>
  <si>
    <t>3 мес.</t>
  </si>
  <si>
    <t>3ДРБ-25/1</t>
  </si>
  <si>
    <t>3ДРБ-25/2</t>
  </si>
  <si>
    <t>Мир роботов</t>
  </si>
  <si>
    <t>МР-25/1</t>
  </si>
  <si>
    <t>МР-25/2</t>
  </si>
  <si>
    <t>ФЛ-25</t>
  </si>
  <si>
    <t>Физическая лаборатория</t>
  </si>
  <si>
    <t>Мастерская игр. Геймдев-клуб: создаём игры на python.</t>
  </si>
  <si>
    <t>МИГК-25</t>
  </si>
  <si>
    <t>ПШЭ-25</t>
  </si>
  <si>
    <t>Электроника ПРО</t>
  </si>
  <si>
    <t>ЭПРО-25</t>
  </si>
  <si>
    <t>ТехноСтарт</t>
  </si>
  <si>
    <t>ТЕХНО (4 краевая профильная смена)</t>
  </si>
  <si>
    <t>2 нед</t>
  </si>
  <si>
    <t>ТХ-25</t>
  </si>
  <si>
    <t>ЮЭ-25</t>
  </si>
  <si>
    <t>ИР-25</t>
  </si>
  <si>
    <t>Смена Первых: время студентов! (5 краевая профильная смена)</t>
  </si>
  <si>
    <t>СПВС-25</t>
  </si>
  <si>
    <t>Умные движения</t>
  </si>
  <si>
    <t>УД-25</t>
  </si>
  <si>
    <t>СЛЦ-25/1</t>
  </si>
  <si>
    <t>СЛПРО-25</t>
  </si>
  <si>
    <t>СЛЦ-25/2</t>
  </si>
  <si>
    <t>Компас времени</t>
  </si>
  <si>
    <t>КВ-25</t>
  </si>
  <si>
    <t>ПТУР-24</t>
  </si>
  <si>
    <t>РПО-25/1</t>
  </si>
  <si>
    <t>РПО-25/2</t>
  </si>
  <si>
    <t>С рюкзачком под облаками</t>
  </si>
  <si>
    <t>Восхождение (3 краевая профильная смена)</t>
  </si>
  <si>
    <t>ВС-25</t>
  </si>
  <si>
    <t>РГ-24</t>
  </si>
  <si>
    <t>РГ-25</t>
  </si>
  <si>
    <t>ШИ-25/1</t>
  </si>
  <si>
    <t>ШИ-25/2</t>
  </si>
  <si>
    <t>Орлята Росии</t>
  </si>
  <si>
    <t>Губернаторский</t>
  </si>
  <si>
    <t>1-я краевая профильная смена</t>
  </si>
  <si>
    <t>2-я краевая профильная смена</t>
  </si>
  <si>
    <t>на 2025-2026 учебный год</t>
  </si>
  <si>
    <t>«01» сентября 2025 г.</t>
  </si>
  <si>
    <t>1.17</t>
  </si>
  <si>
    <t>1.18</t>
  </si>
  <si>
    <t>1.19</t>
  </si>
  <si>
    <t>1.20</t>
  </si>
  <si>
    <t>1.21</t>
  </si>
  <si>
    <t>2.6</t>
  </si>
  <si>
    <t>2.7</t>
  </si>
  <si>
    <t>2.8</t>
  </si>
  <si>
    <t>2.9</t>
  </si>
  <si>
    <t>2.10</t>
  </si>
  <si>
    <t>3.8</t>
  </si>
  <si>
    <t>3.9</t>
  </si>
  <si>
    <t>Распределение учебной нагрузки по годам обучения, час.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</si>
</sst>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right"/>
    </xf>
    <xf numFmtId="0" fontId="0" fillId="0" borderId="0" xfId="0" applyFill="1"/>
    <xf numFmtId="0" fontId="3" fillId="0" borderId="0" xfId="0" applyFont="1"/>
    <xf numFmtId="0" fontId="5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5" fillId="0" borderId="2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0" fontId="1" fillId="3" borderId="9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5" fillId="0" borderId="0" xfId="0" applyFont="1"/>
    <xf numFmtId="0" fontId="5" fillId="0" borderId="0" xfId="0" applyFont="1" applyFill="1"/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/>
    <xf numFmtId="49" fontId="5" fillId="0" borderId="9" xfId="0" applyNumberFormat="1" applyFont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Fill="1" applyBorder="1"/>
    <xf numFmtId="0" fontId="5" fillId="0" borderId="9" xfId="0" applyFont="1" applyFill="1" applyBorder="1"/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5" fillId="0" borderId="9" xfId="0" applyFont="1" applyFill="1" applyBorder="1" applyAlignment="1">
      <alignment horizontal="left"/>
    </xf>
    <xf numFmtId="0" fontId="12" fillId="0" borderId="9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5" fillId="5" borderId="9" xfId="0" applyFont="1" applyFill="1" applyBorder="1" applyAlignment="1"/>
    <xf numFmtId="0" fontId="5" fillId="5" borderId="1" xfId="0" applyFont="1" applyFill="1" applyBorder="1"/>
    <xf numFmtId="0" fontId="5" fillId="5" borderId="9" xfId="0" applyFont="1" applyFill="1" applyBorder="1"/>
    <xf numFmtId="0" fontId="0" fillId="5" borderId="1" xfId="0" applyFill="1" applyBorder="1"/>
    <xf numFmtId="0" fontId="0" fillId="5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  <color rgb="FFFDF0E9"/>
      <color rgb="FFFFCCFF"/>
      <color rgb="FFCCFFCC"/>
      <color rgb="FFD9D9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2"/>
  <sheetViews>
    <sheetView tabSelected="1" topLeftCell="A8" zoomScale="80" zoomScaleNormal="80" workbookViewId="0">
      <selection activeCell="H15" sqref="H15:AK15"/>
    </sheetView>
  </sheetViews>
  <sheetFormatPr defaultRowHeight="15" x14ac:dyDescent="0.25"/>
  <cols>
    <col min="1" max="1" width="5.7109375" customWidth="1"/>
    <col min="2" max="2" width="49.140625" customWidth="1"/>
    <col min="3" max="3" width="6" customWidth="1"/>
    <col min="4" max="4" width="12.140625" customWidth="1"/>
    <col min="5" max="5" width="6" customWidth="1"/>
    <col min="6" max="6" width="4.7109375" customWidth="1"/>
    <col min="7" max="8" width="4.42578125" customWidth="1"/>
    <col min="9" max="9" width="4.28515625" customWidth="1"/>
    <col min="10" max="10" width="6.7109375" customWidth="1"/>
    <col min="11" max="11" width="5.140625" customWidth="1"/>
    <col min="12" max="12" width="5.42578125" customWidth="1"/>
    <col min="13" max="13" width="4.42578125" customWidth="1"/>
    <col min="14" max="14" width="5" customWidth="1"/>
    <col min="15" max="15" width="4.85546875" customWidth="1"/>
    <col min="16" max="16" width="5.28515625" customWidth="1"/>
    <col min="17" max="18" width="4.5703125" customWidth="1"/>
    <col min="19" max="19" width="3.5703125" customWidth="1"/>
    <col min="20" max="20" width="5.28515625" customWidth="1"/>
    <col min="21" max="21" width="3.85546875" customWidth="1"/>
    <col min="22" max="22" width="3.7109375" customWidth="1"/>
    <col min="23" max="23" width="3.5703125" customWidth="1"/>
    <col min="24" max="24" width="5.5703125" customWidth="1"/>
    <col min="25" max="25" width="3.85546875" customWidth="1"/>
    <col min="26" max="26" width="3.5703125" customWidth="1"/>
    <col min="27" max="27" width="3" customWidth="1"/>
    <col min="28" max="28" width="3.42578125" customWidth="1"/>
    <col min="29" max="29" width="4" customWidth="1"/>
    <col min="30" max="30" width="3" customWidth="1"/>
    <col min="31" max="37" width="3.5703125" customWidth="1"/>
    <col min="38" max="38" width="5.5703125" customWidth="1"/>
    <col min="39" max="39" width="6.42578125" customWidth="1"/>
  </cols>
  <sheetData>
    <row r="1" spans="1:40" ht="13.5" customHeight="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10" t="s">
        <v>23</v>
      </c>
      <c r="AD1" s="110"/>
      <c r="AE1" s="110"/>
      <c r="AF1" s="110"/>
      <c r="AG1" s="110"/>
      <c r="AH1" s="110"/>
      <c r="AI1" s="110"/>
      <c r="AJ1" s="110"/>
      <c r="AK1" s="110"/>
      <c r="AL1" s="110"/>
      <c r="AM1" s="110"/>
    </row>
    <row r="2" spans="1:40" ht="12" customHeight="1" x14ac:dyDescent="0.25">
      <c r="C2" s="69"/>
      <c r="D2" s="69"/>
      <c r="E2" s="69"/>
      <c r="F2" s="69"/>
      <c r="G2" s="69"/>
      <c r="H2" s="69"/>
      <c r="I2" s="69"/>
      <c r="J2" s="69"/>
      <c r="K2" s="69"/>
      <c r="L2" s="3"/>
      <c r="M2" s="3"/>
      <c r="N2" s="3"/>
      <c r="O2" s="3"/>
      <c r="P2" s="3"/>
      <c r="Q2" s="3"/>
      <c r="R2" s="3"/>
      <c r="S2" s="3"/>
      <c r="T2" s="3"/>
      <c r="V2" s="5"/>
      <c r="W2" s="5"/>
      <c r="Y2" s="5"/>
      <c r="Z2" s="5"/>
      <c r="AA2" s="5"/>
      <c r="AB2" s="5"/>
      <c r="AC2" s="111" t="s">
        <v>25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</row>
    <row r="3" spans="1:40" ht="12" customHeight="1" x14ac:dyDescent="0.25"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3"/>
      <c r="P3" s="3"/>
      <c r="Q3" s="3"/>
      <c r="R3" s="3"/>
      <c r="S3" s="3"/>
      <c r="T3" s="3"/>
      <c r="V3" s="4"/>
      <c r="W3" s="4"/>
      <c r="Y3" s="4"/>
      <c r="Z3" s="4"/>
      <c r="AA3" s="4"/>
      <c r="AB3" s="4"/>
      <c r="AC3" s="111" t="s">
        <v>111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40" ht="12.75" customHeight="1" x14ac:dyDescent="0.25">
      <c r="C4" s="70"/>
      <c r="D4" s="70"/>
      <c r="E4" s="70"/>
      <c r="F4" s="70"/>
      <c r="G4" s="70"/>
      <c r="H4" s="70"/>
      <c r="I4" s="70"/>
      <c r="J4" s="70"/>
      <c r="K4" s="70"/>
      <c r="L4" s="3"/>
      <c r="M4" s="3"/>
      <c r="N4" s="3"/>
      <c r="O4" s="3"/>
      <c r="P4" s="3"/>
      <c r="Q4" s="3"/>
      <c r="R4" s="3"/>
      <c r="S4" s="3"/>
      <c r="T4" s="3"/>
      <c r="V4" s="4"/>
      <c r="W4" s="4"/>
      <c r="AC4" s="112" t="s">
        <v>24</v>
      </c>
      <c r="AD4" s="112"/>
      <c r="AE4" s="112"/>
      <c r="AF4" s="112"/>
      <c r="AG4" s="112"/>
      <c r="AH4" s="112"/>
      <c r="AI4" s="112"/>
      <c r="AJ4" s="112"/>
      <c r="AK4" s="112"/>
      <c r="AL4" s="112"/>
      <c r="AM4" s="112"/>
    </row>
    <row r="5" spans="1:40" ht="12.75" customHeight="1" x14ac:dyDescent="0.25">
      <c r="C5" s="16"/>
      <c r="D5" s="16"/>
      <c r="E5" s="16"/>
      <c r="F5" s="16"/>
      <c r="G5" s="16"/>
      <c r="H5" s="16"/>
      <c r="I5" s="16"/>
      <c r="J5" s="16"/>
      <c r="K5" s="16"/>
      <c r="L5" s="3"/>
      <c r="M5" s="3"/>
      <c r="N5" s="3"/>
      <c r="O5" s="3"/>
      <c r="P5" s="3"/>
      <c r="Q5" s="3"/>
      <c r="R5" s="3"/>
      <c r="S5" s="3"/>
      <c r="T5" s="3"/>
      <c r="V5" s="4"/>
      <c r="W5" s="4"/>
      <c r="AC5" s="112" t="s">
        <v>182</v>
      </c>
      <c r="AD5" s="112"/>
      <c r="AE5" s="112"/>
      <c r="AF5" s="112"/>
      <c r="AG5" s="112"/>
      <c r="AH5" s="112"/>
      <c r="AI5" s="112"/>
      <c r="AJ5" s="112"/>
      <c r="AK5" s="112"/>
      <c r="AL5" s="112"/>
      <c r="AM5" s="112"/>
    </row>
    <row r="6" spans="1:40" ht="13.5" customHeight="1" x14ac:dyDescent="0.25">
      <c r="C6" s="70"/>
      <c r="D6" s="70"/>
      <c r="E6" s="70"/>
      <c r="F6" s="70"/>
      <c r="G6" s="70"/>
      <c r="H6" s="70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6"/>
      <c r="AD6" s="4"/>
    </row>
    <row r="7" spans="1:40" x14ac:dyDescent="0.25">
      <c r="B7" s="1"/>
      <c r="C7" s="91" t="s">
        <v>19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1"/>
      <c r="AD7" s="1"/>
      <c r="AE7" s="1"/>
      <c r="AF7" s="1"/>
      <c r="AG7" s="1"/>
      <c r="AH7" s="1"/>
      <c r="AI7" s="1"/>
      <c r="AJ7" s="1"/>
      <c r="AK7" s="1"/>
    </row>
    <row r="8" spans="1:40" ht="12" customHeight="1" x14ac:dyDescent="0.25">
      <c r="B8" s="1"/>
      <c r="C8" s="91" t="s">
        <v>2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1"/>
      <c r="AD8" s="1"/>
      <c r="AE8" s="1"/>
      <c r="AF8" s="1"/>
      <c r="AG8" s="1"/>
      <c r="AH8" s="1"/>
      <c r="AI8" s="1"/>
      <c r="AJ8" s="1"/>
      <c r="AK8" s="1"/>
    </row>
    <row r="9" spans="1:40" ht="12" customHeight="1" x14ac:dyDescent="0.25">
      <c r="B9" s="1"/>
      <c r="C9" s="14"/>
      <c r="D9" s="14"/>
      <c r="E9" s="91" t="s">
        <v>74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"/>
      <c r="AD9" s="1"/>
      <c r="AE9" s="1"/>
      <c r="AF9" s="1"/>
      <c r="AG9" s="1"/>
      <c r="AH9" s="1"/>
      <c r="AI9" s="1"/>
      <c r="AJ9" s="1"/>
      <c r="AK9" s="1"/>
    </row>
    <row r="10" spans="1:40" ht="12" customHeight="1" x14ac:dyDescent="0.25">
      <c r="B10" s="1"/>
      <c r="C10" s="91" t="s">
        <v>181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1"/>
      <c r="AD10" s="1"/>
      <c r="AE10" s="1"/>
      <c r="AF10" s="1"/>
      <c r="AG10" s="1"/>
      <c r="AH10" s="1"/>
      <c r="AI10" s="1"/>
      <c r="AJ10" s="1"/>
      <c r="AK10" s="1"/>
    </row>
    <row r="11" spans="1:40" ht="11.2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40" ht="11.25" customHeight="1" x14ac:dyDescent="0.25">
      <c r="A12" s="90" t="s">
        <v>60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</row>
    <row r="13" spans="1:40" ht="11.25" customHeight="1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13"/>
    </row>
    <row r="14" spans="1:40" ht="11.25" customHeight="1" x14ac:dyDescent="0.25">
      <c r="A14" s="9"/>
      <c r="B14" s="9"/>
      <c r="C14" s="9"/>
      <c r="D14" s="9"/>
      <c r="E14" s="9"/>
      <c r="F14" s="9"/>
      <c r="G14" s="9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5"/>
      <c r="AG14" s="15"/>
      <c r="AH14" s="15"/>
      <c r="AI14" s="55"/>
      <c r="AJ14" s="55"/>
      <c r="AK14" s="55"/>
      <c r="AL14" s="9"/>
      <c r="AM14" s="9"/>
    </row>
    <row r="15" spans="1:40" ht="21" customHeight="1" x14ac:dyDescent="0.25">
      <c r="A15" s="92" t="s">
        <v>0</v>
      </c>
      <c r="B15" s="92" t="s">
        <v>1</v>
      </c>
      <c r="C15" s="73" t="s">
        <v>3</v>
      </c>
      <c r="D15" s="92" t="s">
        <v>58</v>
      </c>
      <c r="E15" s="76" t="s">
        <v>20</v>
      </c>
      <c r="F15" s="77"/>
      <c r="G15" s="78"/>
      <c r="H15" s="76" t="s">
        <v>195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8"/>
      <c r="AL15" s="76" t="s">
        <v>39</v>
      </c>
      <c r="AM15" s="78"/>
    </row>
    <row r="16" spans="1:40" ht="42" customHeight="1" x14ac:dyDescent="0.25">
      <c r="A16" s="93"/>
      <c r="B16" s="93"/>
      <c r="C16" s="74"/>
      <c r="D16" s="93"/>
      <c r="E16" s="79"/>
      <c r="F16" s="80"/>
      <c r="G16" s="81"/>
      <c r="H16" s="82" t="s">
        <v>123</v>
      </c>
      <c r="I16" s="82"/>
      <c r="J16" s="82"/>
      <c r="K16" s="84">
        <v>1</v>
      </c>
      <c r="L16" s="84"/>
      <c r="M16" s="84"/>
      <c r="N16" s="84">
        <v>2</v>
      </c>
      <c r="O16" s="84"/>
      <c r="P16" s="84"/>
      <c r="Q16" s="84">
        <v>3</v>
      </c>
      <c r="R16" s="84"/>
      <c r="S16" s="84"/>
      <c r="T16" s="84">
        <v>4</v>
      </c>
      <c r="U16" s="84"/>
      <c r="V16" s="84"/>
      <c r="W16" s="84">
        <v>5</v>
      </c>
      <c r="X16" s="84"/>
      <c r="Y16" s="84"/>
      <c r="Z16" s="84">
        <v>6</v>
      </c>
      <c r="AA16" s="84"/>
      <c r="AB16" s="84"/>
      <c r="AC16" s="84">
        <v>7</v>
      </c>
      <c r="AD16" s="84"/>
      <c r="AE16" s="84"/>
      <c r="AF16" s="84">
        <v>8</v>
      </c>
      <c r="AG16" s="84"/>
      <c r="AH16" s="84"/>
      <c r="AI16" s="84">
        <v>9</v>
      </c>
      <c r="AJ16" s="84"/>
      <c r="AK16" s="84"/>
      <c r="AL16" s="79"/>
      <c r="AM16" s="81"/>
    </row>
    <row r="17" spans="1:39" ht="15.75" customHeight="1" x14ac:dyDescent="0.25">
      <c r="A17" s="94"/>
      <c r="B17" s="94"/>
      <c r="C17" s="75"/>
      <c r="D17" s="94"/>
      <c r="E17" s="17" t="s">
        <v>29</v>
      </c>
      <c r="F17" s="17" t="s">
        <v>27</v>
      </c>
      <c r="G17" s="17" t="s">
        <v>28</v>
      </c>
      <c r="H17" s="17" t="s">
        <v>29</v>
      </c>
      <c r="I17" s="17" t="s">
        <v>27</v>
      </c>
      <c r="J17" s="17" t="s">
        <v>28</v>
      </c>
      <c r="K17" s="17" t="s">
        <v>29</v>
      </c>
      <c r="L17" s="17" t="s">
        <v>27</v>
      </c>
      <c r="M17" s="17" t="s">
        <v>28</v>
      </c>
      <c r="N17" s="17" t="s">
        <v>29</v>
      </c>
      <c r="O17" s="17" t="s">
        <v>27</v>
      </c>
      <c r="P17" s="17" t="s">
        <v>28</v>
      </c>
      <c r="Q17" s="17" t="s">
        <v>29</v>
      </c>
      <c r="R17" s="17" t="s">
        <v>27</v>
      </c>
      <c r="S17" s="17" t="s">
        <v>28</v>
      </c>
      <c r="T17" s="17" t="s">
        <v>29</v>
      </c>
      <c r="U17" s="17" t="s">
        <v>27</v>
      </c>
      <c r="V17" s="17" t="s">
        <v>28</v>
      </c>
      <c r="W17" s="17" t="s">
        <v>29</v>
      </c>
      <c r="X17" s="17" t="s">
        <v>27</v>
      </c>
      <c r="Y17" s="17" t="s">
        <v>28</v>
      </c>
      <c r="Z17" s="17" t="s">
        <v>29</v>
      </c>
      <c r="AA17" s="17" t="s">
        <v>27</v>
      </c>
      <c r="AB17" s="17" t="s">
        <v>28</v>
      </c>
      <c r="AC17" s="17" t="s">
        <v>29</v>
      </c>
      <c r="AD17" s="17" t="s">
        <v>27</v>
      </c>
      <c r="AE17" s="17" t="s">
        <v>28</v>
      </c>
      <c r="AF17" s="17" t="s">
        <v>29</v>
      </c>
      <c r="AG17" s="17" t="s">
        <v>27</v>
      </c>
      <c r="AH17" s="17" t="s">
        <v>28</v>
      </c>
      <c r="AI17" s="54" t="s">
        <v>29</v>
      </c>
      <c r="AJ17" s="54" t="s">
        <v>27</v>
      </c>
      <c r="AK17" s="54" t="s">
        <v>28</v>
      </c>
      <c r="AL17" s="17" t="s">
        <v>27</v>
      </c>
      <c r="AM17" s="17" t="s">
        <v>28</v>
      </c>
    </row>
    <row r="18" spans="1:39" ht="23.1" customHeight="1" x14ac:dyDescent="0.25">
      <c r="A18" s="18"/>
      <c r="B18" s="18" t="s">
        <v>21</v>
      </c>
      <c r="C18" s="19"/>
      <c r="D18" s="19"/>
      <c r="E18" s="18">
        <f>E19+E59+E75+E87</f>
        <v>10828</v>
      </c>
      <c r="F18" s="18">
        <f>F19+F59+F75+F87</f>
        <v>5039</v>
      </c>
      <c r="G18" s="18">
        <f>G19+G59+G75+G87</f>
        <v>5789</v>
      </c>
      <c r="H18" s="18">
        <f t="shared" ref="H18:AK18" si="0">H19+H59+H75+H87</f>
        <v>912</v>
      </c>
      <c r="I18" s="18">
        <f t="shared" si="0"/>
        <v>576</v>
      </c>
      <c r="J18" s="18">
        <f t="shared" si="0"/>
        <v>336</v>
      </c>
      <c r="K18" s="18">
        <f t="shared" si="0"/>
        <v>5080</v>
      </c>
      <c r="L18" s="18">
        <f t="shared" si="0"/>
        <v>2230</v>
      </c>
      <c r="M18" s="18">
        <f t="shared" si="0"/>
        <v>2850</v>
      </c>
      <c r="N18" s="18">
        <f t="shared" si="0"/>
        <v>3028</v>
      </c>
      <c r="O18" s="18">
        <f t="shared" si="0"/>
        <v>1394</v>
      </c>
      <c r="P18" s="18">
        <f t="shared" si="0"/>
        <v>1634</v>
      </c>
      <c r="Q18" s="18">
        <f t="shared" si="0"/>
        <v>1080</v>
      </c>
      <c r="R18" s="18">
        <f t="shared" si="0"/>
        <v>510</v>
      </c>
      <c r="S18" s="18">
        <f t="shared" si="0"/>
        <v>570</v>
      </c>
      <c r="T18" s="18">
        <f t="shared" si="0"/>
        <v>216</v>
      </c>
      <c r="U18" s="18">
        <f t="shared" si="0"/>
        <v>102</v>
      </c>
      <c r="V18" s="18">
        <f t="shared" si="0"/>
        <v>114</v>
      </c>
      <c r="W18" s="18">
        <f t="shared" si="0"/>
        <v>216</v>
      </c>
      <c r="X18" s="18">
        <f t="shared" si="0"/>
        <v>102</v>
      </c>
      <c r="Y18" s="18">
        <f t="shared" si="0"/>
        <v>114</v>
      </c>
      <c r="Z18" s="18">
        <f t="shared" si="0"/>
        <v>0</v>
      </c>
      <c r="AA18" s="18">
        <f t="shared" si="0"/>
        <v>0</v>
      </c>
      <c r="AB18" s="18">
        <f t="shared" si="0"/>
        <v>0</v>
      </c>
      <c r="AC18" s="18">
        <f t="shared" si="0"/>
        <v>0</v>
      </c>
      <c r="AD18" s="18">
        <f t="shared" si="0"/>
        <v>0</v>
      </c>
      <c r="AE18" s="18">
        <f t="shared" si="0"/>
        <v>0</v>
      </c>
      <c r="AF18" s="18">
        <f t="shared" si="0"/>
        <v>0</v>
      </c>
      <c r="AG18" s="18">
        <f t="shared" si="0"/>
        <v>0</v>
      </c>
      <c r="AH18" s="18">
        <f t="shared" si="0"/>
        <v>0</v>
      </c>
      <c r="AI18" s="18">
        <f t="shared" si="0"/>
        <v>186</v>
      </c>
      <c r="AJ18" s="18">
        <f t="shared" si="0"/>
        <v>72</v>
      </c>
      <c r="AK18" s="18">
        <f t="shared" si="0"/>
        <v>114</v>
      </c>
      <c r="AL18" s="20"/>
      <c r="AM18" s="20"/>
    </row>
    <row r="19" spans="1:39" ht="18" customHeight="1" x14ac:dyDescent="0.25">
      <c r="A19" s="21" t="s">
        <v>79</v>
      </c>
      <c r="B19" s="11" t="s">
        <v>10</v>
      </c>
      <c r="C19" s="22"/>
      <c r="D19" s="22"/>
      <c r="E19" s="23">
        <f>SUM(E20:E58)</f>
        <v>5810</v>
      </c>
      <c r="F19" s="23">
        <f>SUM(F20:F58)</f>
        <v>2787</v>
      </c>
      <c r="G19" s="23">
        <f>SUM(G20:G58)</f>
        <v>3023</v>
      </c>
      <c r="H19" s="23">
        <f t="shared" ref="H19:AK19" si="1">SUM(H20:H58)</f>
        <v>672</v>
      </c>
      <c r="I19" s="23">
        <f t="shared" si="1"/>
        <v>480</v>
      </c>
      <c r="J19" s="23">
        <f t="shared" si="1"/>
        <v>192</v>
      </c>
      <c r="K19" s="23">
        <f t="shared" si="1"/>
        <v>3698</v>
      </c>
      <c r="L19" s="23">
        <f t="shared" si="1"/>
        <v>1627</v>
      </c>
      <c r="M19" s="23">
        <f t="shared" si="1"/>
        <v>2071</v>
      </c>
      <c r="N19" s="23">
        <f t="shared" si="1"/>
        <v>792</v>
      </c>
      <c r="O19" s="23">
        <f t="shared" si="1"/>
        <v>374</v>
      </c>
      <c r="P19" s="23">
        <f t="shared" si="1"/>
        <v>418</v>
      </c>
      <c r="Q19" s="23">
        <f t="shared" si="1"/>
        <v>648</v>
      </c>
      <c r="R19" s="23">
        <f t="shared" si="1"/>
        <v>306</v>
      </c>
      <c r="S19" s="23">
        <f t="shared" si="1"/>
        <v>342</v>
      </c>
      <c r="T19" s="23">
        <f t="shared" si="1"/>
        <v>0</v>
      </c>
      <c r="U19" s="23">
        <f t="shared" si="1"/>
        <v>0</v>
      </c>
      <c r="V19" s="23">
        <f t="shared" si="1"/>
        <v>0</v>
      </c>
      <c r="W19" s="23">
        <f t="shared" si="1"/>
        <v>0</v>
      </c>
      <c r="X19" s="23">
        <f t="shared" si="1"/>
        <v>0</v>
      </c>
      <c r="Y19" s="23">
        <f t="shared" si="1"/>
        <v>0</v>
      </c>
      <c r="Z19" s="23">
        <f t="shared" si="1"/>
        <v>0</v>
      </c>
      <c r="AA19" s="23">
        <f t="shared" si="1"/>
        <v>0</v>
      </c>
      <c r="AB19" s="23">
        <f t="shared" si="1"/>
        <v>0</v>
      </c>
      <c r="AC19" s="23">
        <f t="shared" si="1"/>
        <v>0</v>
      </c>
      <c r="AD19" s="23">
        <f t="shared" si="1"/>
        <v>0</v>
      </c>
      <c r="AE19" s="23">
        <f t="shared" si="1"/>
        <v>0</v>
      </c>
      <c r="AF19" s="23">
        <f t="shared" si="1"/>
        <v>0</v>
      </c>
      <c r="AG19" s="23">
        <f t="shared" si="1"/>
        <v>0</v>
      </c>
      <c r="AH19" s="23">
        <f t="shared" si="1"/>
        <v>0</v>
      </c>
      <c r="AI19" s="23">
        <f t="shared" si="1"/>
        <v>0</v>
      </c>
      <c r="AJ19" s="23">
        <f t="shared" si="1"/>
        <v>0</v>
      </c>
      <c r="AK19" s="23">
        <f t="shared" si="1"/>
        <v>0</v>
      </c>
      <c r="AL19" s="24"/>
      <c r="AM19" s="24"/>
    </row>
    <row r="20" spans="1:39" ht="12.95" customHeight="1" x14ac:dyDescent="0.25">
      <c r="A20" s="53" t="s">
        <v>49</v>
      </c>
      <c r="B20" s="25" t="s">
        <v>112</v>
      </c>
      <c r="C20" s="51" t="s">
        <v>14</v>
      </c>
      <c r="D20" s="26" t="s">
        <v>113</v>
      </c>
      <c r="E20" s="122">
        <f>F20+G20</f>
        <v>102</v>
      </c>
      <c r="F20" s="123">
        <v>45</v>
      </c>
      <c r="G20" s="123">
        <v>57</v>
      </c>
      <c r="H20" s="68"/>
      <c r="I20" s="68"/>
      <c r="J20" s="68"/>
      <c r="K20" s="122">
        <f>L20+M20</f>
        <v>102</v>
      </c>
      <c r="L20" s="123">
        <v>45</v>
      </c>
      <c r="M20" s="123">
        <v>57</v>
      </c>
      <c r="N20" s="68"/>
      <c r="O20" s="68"/>
      <c r="P20" s="68"/>
      <c r="Q20" s="122"/>
      <c r="R20" s="122"/>
      <c r="S20" s="122"/>
      <c r="T20" s="32"/>
      <c r="U20" s="32"/>
      <c r="V20" s="32"/>
      <c r="W20" s="126"/>
      <c r="X20" s="126"/>
      <c r="Y20" s="126"/>
      <c r="Z20" s="32"/>
      <c r="AA20" s="32"/>
      <c r="AB20" s="32"/>
      <c r="AC20" s="126"/>
      <c r="AD20" s="126"/>
      <c r="AE20" s="122"/>
      <c r="AF20" s="68"/>
      <c r="AG20" s="68"/>
      <c r="AH20" s="68"/>
      <c r="AI20" s="122"/>
      <c r="AJ20" s="122"/>
      <c r="AK20" s="122"/>
      <c r="AL20" s="28" t="s">
        <v>37</v>
      </c>
      <c r="AM20" s="29" t="s">
        <v>35</v>
      </c>
    </row>
    <row r="21" spans="1:39" ht="12.95" customHeight="1" x14ac:dyDescent="0.25">
      <c r="A21" s="85" t="s">
        <v>50</v>
      </c>
      <c r="B21" s="100" t="s">
        <v>6</v>
      </c>
      <c r="C21" s="88" t="s">
        <v>16</v>
      </c>
      <c r="D21" s="30" t="s">
        <v>114</v>
      </c>
      <c r="E21" s="122">
        <f>F21+G21</f>
        <v>204</v>
      </c>
      <c r="F21" s="122">
        <v>90</v>
      </c>
      <c r="G21" s="122">
        <v>114</v>
      </c>
      <c r="H21" s="68"/>
      <c r="I21" s="68"/>
      <c r="J21" s="68"/>
      <c r="K21" s="122">
        <f>L21+M21</f>
        <v>204</v>
      </c>
      <c r="L21" s="122">
        <v>90</v>
      </c>
      <c r="M21" s="122">
        <v>114</v>
      </c>
      <c r="N21" s="68"/>
      <c r="O21" s="68"/>
      <c r="P21" s="68"/>
      <c r="Q21" s="122"/>
      <c r="R21" s="122"/>
      <c r="S21" s="122"/>
      <c r="T21" s="32"/>
      <c r="U21" s="32"/>
      <c r="V21" s="32"/>
      <c r="W21" s="126"/>
      <c r="X21" s="126"/>
      <c r="Y21" s="126"/>
      <c r="Z21" s="32"/>
      <c r="AA21" s="32"/>
      <c r="AB21" s="32"/>
      <c r="AC21" s="126"/>
      <c r="AD21" s="126"/>
      <c r="AE21" s="122"/>
      <c r="AF21" s="68"/>
      <c r="AG21" s="68"/>
      <c r="AH21" s="68"/>
      <c r="AI21" s="122"/>
      <c r="AJ21" s="122"/>
      <c r="AK21" s="122"/>
      <c r="AL21" s="28" t="s">
        <v>37</v>
      </c>
      <c r="AM21" s="28" t="s">
        <v>38</v>
      </c>
    </row>
    <row r="22" spans="1:39" ht="12.95" customHeight="1" x14ac:dyDescent="0.25">
      <c r="A22" s="96"/>
      <c r="B22" s="101"/>
      <c r="C22" s="103"/>
      <c r="D22" s="30" t="s">
        <v>67</v>
      </c>
      <c r="E22" s="122">
        <f>F22+G22</f>
        <v>216</v>
      </c>
      <c r="F22" s="122">
        <v>102</v>
      </c>
      <c r="G22" s="122">
        <v>114</v>
      </c>
      <c r="H22" s="68"/>
      <c r="I22" s="68"/>
      <c r="J22" s="68"/>
      <c r="K22" s="122"/>
      <c r="L22" s="122"/>
      <c r="M22" s="122"/>
      <c r="N22" s="68">
        <f>O22+P22</f>
        <v>216</v>
      </c>
      <c r="O22" s="68">
        <v>102</v>
      </c>
      <c r="P22" s="68">
        <v>114</v>
      </c>
      <c r="Q22" s="122"/>
      <c r="R22" s="122"/>
      <c r="S22" s="122"/>
      <c r="T22" s="32"/>
      <c r="U22" s="32"/>
      <c r="V22" s="32"/>
      <c r="W22" s="126"/>
      <c r="X22" s="126"/>
      <c r="Y22" s="126"/>
      <c r="Z22" s="32"/>
      <c r="AA22" s="32"/>
      <c r="AB22" s="32"/>
      <c r="AC22" s="126"/>
      <c r="AD22" s="126"/>
      <c r="AE22" s="122"/>
      <c r="AF22" s="68"/>
      <c r="AG22" s="68"/>
      <c r="AH22" s="68"/>
      <c r="AI22" s="122"/>
      <c r="AJ22" s="122"/>
      <c r="AK22" s="122"/>
      <c r="AL22" s="28" t="s">
        <v>37</v>
      </c>
      <c r="AM22" s="28" t="s">
        <v>38</v>
      </c>
    </row>
    <row r="23" spans="1:39" ht="12.95" customHeight="1" x14ac:dyDescent="0.25">
      <c r="A23" s="86"/>
      <c r="B23" s="102"/>
      <c r="C23" s="89"/>
      <c r="D23" s="30" t="s">
        <v>36</v>
      </c>
      <c r="E23" s="122">
        <f>F23+G23</f>
        <v>216</v>
      </c>
      <c r="F23" s="122">
        <v>102</v>
      </c>
      <c r="G23" s="122">
        <v>114</v>
      </c>
      <c r="H23" s="68"/>
      <c r="I23" s="68"/>
      <c r="J23" s="68"/>
      <c r="K23" s="122"/>
      <c r="L23" s="122"/>
      <c r="M23" s="122"/>
      <c r="N23" s="68"/>
      <c r="O23" s="68"/>
      <c r="P23" s="68"/>
      <c r="Q23" s="122">
        <f>R23+S23</f>
        <v>216</v>
      </c>
      <c r="R23" s="122">
        <v>102</v>
      </c>
      <c r="S23" s="122">
        <v>114</v>
      </c>
      <c r="T23" s="32"/>
      <c r="U23" s="32"/>
      <c r="V23" s="32"/>
      <c r="W23" s="126"/>
      <c r="X23" s="126"/>
      <c r="Y23" s="126"/>
      <c r="Z23" s="32"/>
      <c r="AA23" s="32"/>
      <c r="AB23" s="32"/>
      <c r="AC23" s="126"/>
      <c r="AD23" s="126"/>
      <c r="AE23" s="122"/>
      <c r="AF23" s="68"/>
      <c r="AG23" s="68"/>
      <c r="AH23" s="68"/>
      <c r="AI23" s="122"/>
      <c r="AJ23" s="122"/>
      <c r="AK23" s="122"/>
      <c r="AL23" s="28" t="s">
        <v>37</v>
      </c>
      <c r="AM23" s="29" t="s">
        <v>35</v>
      </c>
    </row>
    <row r="24" spans="1:39" ht="12.95" customHeight="1" x14ac:dyDescent="0.25">
      <c r="A24" s="28" t="s">
        <v>51</v>
      </c>
      <c r="B24" s="31" t="s">
        <v>40</v>
      </c>
      <c r="C24" s="33" t="s">
        <v>18</v>
      </c>
      <c r="D24" s="30" t="s">
        <v>115</v>
      </c>
      <c r="E24" s="122">
        <f>F24+G24</f>
        <v>136</v>
      </c>
      <c r="F24" s="122">
        <v>60</v>
      </c>
      <c r="G24" s="122">
        <v>76</v>
      </c>
      <c r="H24" s="68"/>
      <c r="I24" s="68"/>
      <c r="J24" s="68"/>
      <c r="K24" s="122">
        <f>L24+M24</f>
        <v>136</v>
      </c>
      <c r="L24" s="122">
        <v>60</v>
      </c>
      <c r="M24" s="122">
        <v>76</v>
      </c>
      <c r="N24" s="68"/>
      <c r="O24" s="68"/>
      <c r="P24" s="68"/>
      <c r="Q24" s="122"/>
      <c r="R24" s="122"/>
      <c r="S24" s="122"/>
      <c r="T24" s="32"/>
      <c r="U24" s="34"/>
      <c r="V24" s="34"/>
      <c r="W24" s="126"/>
      <c r="X24" s="127"/>
      <c r="Y24" s="127"/>
      <c r="Z24" s="32"/>
      <c r="AA24" s="34"/>
      <c r="AB24" s="34"/>
      <c r="AC24" s="126"/>
      <c r="AD24" s="127"/>
      <c r="AE24" s="130"/>
      <c r="AF24" s="56"/>
      <c r="AG24" s="56"/>
      <c r="AH24" s="56"/>
      <c r="AI24" s="130"/>
      <c r="AJ24" s="130"/>
      <c r="AK24" s="130"/>
      <c r="AL24" s="28" t="s">
        <v>37</v>
      </c>
      <c r="AM24" s="29" t="s">
        <v>35</v>
      </c>
    </row>
    <row r="25" spans="1:39" ht="12.95" customHeight="1" x14ac:dyDescent="0.25">
      <c r="A25" s="28" t="s">
        <v>52</v>
      </c>
      <c r="B25" s="31" t="s">
        <v>116</v>
      </c>
      <c r="C25" s="33" t="s">
        <v>18</v>
      </c>
      <c r="D25" s="30" t="s">
        <v>117</v>
      </c>
      <c r="E25" s="122">
        <f>F25+G25</f>
        <v>136</v>
      </c>
      <c r="F25" s="122">
        <v>60</v>
      </c>
      <c r="G25" s="122">
        <v>76</v>
      </c>
      <c r="H25" s="68"/>
      <c r="I25" s="68"/>
      <c r="J25" s="68"/>
      <c r="K25" s="122">
        <f>L25+M25</f>
        <v>136</v>
      </c>
      <c r="L25" s="122">
        <v>60</v>
      </c>
      <c r="M25" s="122">
        <v>76</v>
      </c>
      <c r="N25" s="68"/>
      <c r="O25" s="68"/>
      <c r="P25" s="68"/>
      <c r="Q25" s="122"/>
      <c r="R25" s="122"/>
      <c r="S25" s="122"/>
      <c r="T25" s="32"/>
      <c r="U25" s="34"/>
      <c r="V25" s="34"/>
      <c r="W25" s="126"/>
      <c r="X25" s="127"/>
      <c r="Y25" s="127"/>
      <c r="Z25" s="32"/>
      <c r="AA25" s="34"/>
      <c r="AB25" s="34"/>
      <c r="AC25" s="126"/>
      <c r="AD25" s="127"/>
      <c r="AE25" s="130"/>
      <c r="AF25" s="56"/>
      <c r="AG25" s="56"/>
      <c r="AH25" s="56"/>
      <c r="AI25" s="130"/>
      <c r="AJ25" s="130"/>
      <c r="AK25" s="130"/>
      <c r="AL25" s="28" t="s">
        <v>37</v>
      </c>
      <c r="AM25" s="29" t="s">
        <v>35</v>
      </c>
    </row>
    <row r="26" spans="1:39" ht="12.95" customHeight="1" x14ac:dyDescent="0.25">
      <c r="A26" s="85" t="s">
        <v>80</v>
      </c>
      <c r="B26" s="95" t="s">
        <v>41</v>
      </c>
      <c r="C26" s="83" t="s">
        <v>14</v>
      </c>
      <c r="D26" s="30" t="s">
        <v>175</v>
      </c>
      <c r="E26" s="122">
        <f>F26+G26</f>
        <v>136</v>
      </c>
      <c r="F26" s="122">
        <v>60</v>
      </c>
      <c r="G26" s="122">
        <v>76</v>
      </c>
      <c r="H26" s="68"/>
      <c r="I26" s="68"/>
      <c r="J26" s="68"/>
      <c r="K26" s="122">
        <f>L26+M26</f>
        <v>136</v>
      </c>
      <c r="L26" s="122">
        <v>60</v>
      </c>
      <c r="M26" s="122">
        <v>76</v>
      </c>
      <c r="N26" s="68"/>
      <c r="O26" s="68"/>
      <c r="P26" s="68"/>
      <c r="Q26" s="122"/>
      <c r="R26" s="122"/>
      <c r="S26" s="122"/>
      <c r="T26" s="32"/>
      <c r="U26" s="34"/>
      <c r="V26" s="34"/>
      <c r="W26" s="126"/>
      <c r="X26" s="127"/>
      <c r="Y26" s="127"/>
      <c r="Z26" s="32"/>
      <c r="AA26" s="34"/>
      <c r="AB26" s="34"/>
      <c r="AC26" s="126"/>
      <c r="AD26" s="127"/>
      <c r="AE26" s="130"/>
      <c r="AF26" s="56"/>
      <c r="AG26" s="56"/>
      <c r="AH26" s="56"/>
      <c r="AI26" s="130"/>
      <c r="AJ26" s="130"/>
      <c r="AK26" s="130"/>
      <c r="AL26" s="28" t="s">
        <v>37</v>
      </c>
      <c r="AM26" s="28" t="s">
        <v>38</v>
      </c>
    </row>
    <row r="27" spans="1:39" ht="12.95" customHeight="1" x14ac:dyDescent="0.25">
      <c r="A27" s="96"/>
      <c r="B27" s="95"/>
      <c r="C27" s="83"/>
      <c r="D27" s="30" t="s">
        <v>176</v>
      </c>
      <c r="E27" s="122">
        <f>F27+G27</f>
        <v>136</v>
      </c>
      <c r="F27" s="122">
        <v>60</v>
      </c>
      <c r="G27" s="122">
        <v>76</v>
      </c>
      <c r="H27" s="68"/>
      <c r="I27" s="68"/>
      <c r="J27" s="68"/>
      <c r="K27" s="122">
        <f>L27+M27</f>
        <v>136</v>
      </c>
      <c r="L27" s="122">
        <v>60</v>
      </c>
      <c r="M27" s="122">
        <v>76</v>
      </c>
      <c r="N27" s="68"/>
      <c r="O27" s="68"/>
      <c r="P27" s="68"/>
      <c r="Q27" s="122"/>
      <c r="R27" s="122"/>
      <c r="S27" s="122"/>
      <c r="T27" s="32"/>
      <c r="U27" s="34"/>
      <c r="V27" s="34"/>
      <c r="W27" s="126"/>
      <c r="X27" s="127"/>
      <c r="Y27" s="127"/>
      <c r="Z27" s="32"/>
      <c r="AA27" s="34"/>
      <c r="AB27" s="34"/>
      <c r="AC27" s="126"/>
      <c r="AD27" s="127"/>
      <c r="AE27" s="130"/>
      <c r="AF27" s="56"/>
      <c r="AG27" s="56"/>
      <c r="AH27" s="56"/>
      <c r="AI27" s="130"/>
      <c r="AJ27" s="130"/>
      <c r="AK27" s="130"/>
      <c r="AL27" s="28" t="s">
        <v>37</v>
      </c>
      <c r="AM27" s="28" t="s">
        <v>38</v>
      </c>
    </row>
    <row r="28" spans="1:39" ht="12.95" customHeight="1" x14ac:dyDescent="0.25">
      <c r="A28" s="86"/>
      <c r="B28" s="95"/>
      <c r="C28" s="83"/>
      <c r="D28" s="30" t="s">
        <v>68</v>
      </c>
      <c r="E28" s="122">
        <f t="shared" ref="E28:E29" si="2">F28+G28</f>
        <v>144</v>
      </c>
      <c r="F28" s="122">
        <v>68</v>
      </c>
      <c r="G28" s="122">
        <v>76</v>
      </c>
      <c r="H28" s="68"/>
      <c r="I28" s="68"/>
      <c r="J28" s="68"/>
      <c r="K28" s="122"/>
      <c r="L28" s="122"/>
      <c r="M28" s="122"/>
      <c r="N28" s="68">
        <f t="shared" ref="N28" si="3">O28+P28</f>
        <v>144</v>
      </c>
      <c r="O28" s="68">
        <v>68</v>
      </c>
      <c r="P28" s="68">
        <v>76</v>
      </c>
      <c r="Q28" s="122"/>
      <c r="R28" s="122"/>
      <c r="S28" s="122"/>
      <c r="T28" s="32"/>
      <c r="U28" s="34"/>
      <c r="V28" s="34"/>
      <c r="W28" s="126"/>
      <c r="X28" s="127"/>
      <c r="Y28" s="127"/>
      <c r="Z28" s="32"/>
      <c r="AA28" s="34"/>
      <c r="AB28" s="34"/>
      <c r="AC28" s="126"/>
      <c r="AD28" s="127"/>
      <c r="AE28" s="130"/>
      <c r="AF28" s="56"/>
      <c r="AG28" s="56"/>
      <c r="AH28" s="56"/>
      <c r="AI28" s="130"/>
      <c r="AJ28" s="130"/>
      <c r="AK28" s="130"/>
      <c r="AL28" s="28" t="s">
        <v>37</v>
      </c>
      <c r="AM28" s="35" t="s">
        <v>35</v>
      </c>
    </row>
    <row r="29" spans="1:39" ht="12.95" customHeight="1" x14ac:dyDescent="0.25">
      <c r="A29" s="85" t="s">
        <v>81</v>
      </c>
      <c r="B29" s="100" t="s">
        <v>152</v>
      </c>
      <c r="C29" s="68" t="s">
        <v>118</v>
      </c>
      <c r="D29" s="30" t="s">
        <v>119</v>
      </c>
      <c r="E29" s="122">
        <f t="shared" si="2"/>
        <v>96</v>
      </c>
      <c r="F29" s="122">
        <v>48</v>
      </c>
      <c r="G29" s="122">
        <v>48</v>
      </c>
      <c r="H29" s="68">
        <f t="shared" ref="H29:H32" si="4">I29+J29</f>
        <v>96</v>
      </c>
      <c r="I29" s="68">
        <v>48</v>
      </c>
      <c r="J29" s="68">
        <v>48</v>
      </c>
      <c r="K29" s="122"/>
      <c r="L29" s="122"/>
      <c r="M29" s="122"/>
      <c r="N29" s="68"/>
      <c r="O29" s="68"/>
      <c r="P29" s="68"/>
      <c r="Q29" s="122"/>
      <c r="R29" s="122"/>
      <c r="S29" s="122"/>
      <c r="T29" s="32"/>
      <c r="U29" s="34"/>
      <c r="V29" s="34"/>
      <c r="W29" s="126"/>
      <c r="X29" s="127"/>
      <c r="Y29" s="127"/>
      <c r="Z29" s="32"/>
      <c r="AA29" s="34"/>
      <c r="AB29" s="34"/>
      <c r="AC29" s="126"/>
      <c r="AD29" s="127"/>
      <c r="AE29" s="130"/>
      <c r="AF29" s="56"/>
      <c r="AG29" s="56"/>
      <c r="AH29" s="56"/>
      <c r="AI29" s="130"/>
      <c r="AJ29" s="130"/>
      <c r="AK29" s="130"/>
      <c r="AL29" s="28" t="s">
        <v>37</v>
      </c>
      <c r="AM29" s="35" t="s">
        <v>35</v>
      </c>
    </row>
    <row r="30" spans="1:39" ht="12.95" customHeight="1" x14ac:dyDescent="0.25">
      <c r="A30" s="96"/>
      <c r="B30" s="101"/>
      <c r="C30" s="68" t="s">
        <v>118</v>
      </c>
      <c r="D30" s="30" t="s">
        <v>120</v>
      </c>
      <c r="E30" s="122">
        <f t="shared" ref="E30:E34" si="5">F30+G30</f>
        <v>96</v>
      </c>
      <c r="F30" s="122">
        <v>48</v>
      </c>
      <c r="G30" s="122">
        <v>48</v>
      </c>
      <c r="H30" s="68">
        <f t="shared" si="4"/>
        <v>96</v>
      </c>
      <c r="I30" s="68">
        <v>48</v>
      </c>
      <c r="J30" s="68">
        <v>48</v>
      </c>
      <c r="K30" s="122"/>
      <c r="L30" s="122"/>
      <c r="M30" s="122"/>
      <c r="N30" s="68"/>
      <c r="O30" s="68"/>
      <c r="P30" s="68"/>
      <c r="Q30" s="122"/>
      <c r="R30" s="122"/>
      <c r="S30" s="122"/>
      <c r="T30" s="32"/>
      <c r="U30" s="34"/>
      <c r="V30" s="34"/>
      <c r="W30" s="126"/>
      <c r="X30" s="127"/>
      <c r="Y30" s="127"/>
      <c r="Z30" s="32"/>
      <c r="AA30" s="34"/>
      <c r="AB30" s="34"/>
      <c r="AC30" s="126"/>
      <c r="AD30" s="127"/>
      <c r="AE30" s="130"/>
      <c r="AF30" s="56"/>
      <c r="AG30" s="56"/>
      <c r="AH30" s="56"/>
      <c r="AI30" s="130"/>
      <c r="AJ30" s="130"/>
      <c r="AK30" s="130"/>
      <c r="AL30" s="28" t="s">
        <v>37</v>
      </c>
      <c r="AM30" s="35" t="s">
        <v>35</v>
      </c>
    </row>
    <row r="31" spans="1:39" ht="12.95" customHeight="1" x14ac:dyDescent="0.25">
      <c r="A31" s="96"/>
      <c r="B31" s="101"/>
      <c r="C31" s="68" t="s">
        <v>118</v>
      </c>
      <c r="D31" s="30" t="s">
        <v>121</v>
      </c>
      <c r="E31" s="122">
        <f t="shared" si="5"/>
        <v>96</v>
      </c>
      <c r="F31" s="122">
        <v>48</v>
      </c>
      <c r="G31" s="122">
        <v>48</v>
      </c>
      <c r="H31" s="68">
        <f t="shared" si="4"/>
        <v>96</v>
      </c>
      <c r="I31" s="68">
        <v>48</v>
      </c>
      <c r="J31" s="68">
        <v>48</v>
      </c>
      <c r="K31" s="122"/>
      <c r="L31" s="122"/>
      <c r="M31" s="122"/>
      <c r="N31" s="68"/>
      <c r="O31" s="68"/>
      <c r="P31" s="68"/>
      <c r="Q31" s="122"/>
      <c r="R31" s="122"/>
      <c r="S31" s="122"/>
      <c r="T31" s="32"/>
      <c r="U31" s="34"/>
      <c r="V31" s="34"/>
      <c r="W31" s="126"/>
      <c r="X31" s="127"/>
      <c r="Y31" s="127"/>
      <c r="Z31" s="32"/>
      <c r="AA31" s="34"/>
      <c r="AB31" s="34"/>
      <c r="AC31" s="126"/>
      <c r="AD31" s="127"/>
      <c r="AE31" s="130"/>
      <c r="AF31" s="56"/>
      <c r="AG31" s="56"/>
      <c r="AH31" s="56"/>
      <c r="AI31" s="130"/>
      <c r="AJ31" s="130"/>
      <c r="AK31" s="130"/>
      <c r="AL31" s="28" t="s">
        <v>37</v>
      </c>
      <c r="AM31" s="35" t="s">
        <v>35</v>
      </c>
    </row>
    <row r="32" spans="1:39" ht="12.95" customHeight="1" x14ac:dyDescent="0.25">
      <c r="A32" s="86"/>
      <c r="B32" s="102"/>
      <c r="C32" s="68" t="s">
        <v>118</v>
      </c>
      <c r="D32" s="30" t="s">
        <v>122</v>
      </c>
      <c r="E32" s="122">
        <f t="shared" si="5"/>
        <v>96</v>
      </c>
      <c r="F32" s="122">
        <v>48</v>
      </c>
      <c r="G32" s="122">
        <v>48</v>
      </c>
      <c r="H32" s="68">
        <f t="shared" si="4"/>
        <v>96</v>
      </c>
      <c r="I32" s="68">
        <v>48</v>
      </c>
      <c r="J32" s="68">
        <v>48</v>
      </c>
      <c r="K32" s="122"/>
      <c r="L32" s="122"/>
      <c r="M32" s="122"/>
      <c r="N32" s="68"/>
      <c r="O32" s="68"/>
      <c r="P32" s="68"/>
      <c r="Q32" s="122"/>
      <c r="R32" s="122"/>
      <c r="S32" s="122"/>
      <c r="T32" s="32"/>
      <c r="U32" s="34"/>
      <c r="V32" s="34"/>
      <c r="W32" s="126"/>
      <c r="X32" s="127"/>
      <c r="Y32" s="127"/>
      <c r="Z32" s="32"/>
      <c r="AA32" s="34"/>
      <c r="AB32" s="34"/>
      <c r="AC32" s="126"/>
      <c r="AD32" s="127"/>
      <c r="AE32" s="130"/>
      <c r="AF32" s="56"/>
      <c r="AG32" s="56"/>
      <c r="AH32" s="56"/>
      <c r="AI32" s="130"/>
      <c r="AJ32" s="130"/>
      <c r="AK32" s="130"/>
      <c r="AL32" s="28" t="s">
        <v>37</v>
      </c>
      <c r="AM32" s="35" t="s">
        <v>35</v>
      </c>
    </row>
    <row r="33" spans="1:39" ht="12.95" customHeight="1" x14ac:dyDescent="0.25">
      <c r="A33" s="28" t="s">
        <v>82</v>
      </c>
      <c r="B33" s="36" t="s">
        <v>124</v>
      </c>
      <c r="C33" s="33" t="s">
        <v>16</v>
      </c>
      <c r="D33" s="30" t="s">
        <v>128</v>
      </c>
      <c r="E33" s="122">
        <f t="shared" si="5"/>
        <v>272</v>
      </c>
      <c r="F33" s="122">
        <v>120</v>
      </c>
      <c r="G33" s="122">
        <v>152</v>
      </c>
      <c r="H33" s="68"/>
      <c r="I33" s="68"/>
      <c r="J33" s="68"/>
      <c r="K33" s="122">
        <f t="shared" ref="K33:K35" si="6">L33+M33</f>
        <v>272</v>
      </c>
      <c r="L33" s="122">
        <v>120</v>
      </c>
      <c r="M33" s="122">
        <v>152</v>
      </c>
      <c r="N33" s="68"/>
      <c r="O33" s="68"/>
      <c r="P33" s="68"/>
      <c r="Q33" s="122"/>
      <c r="R33" s="122"/>
      <c r="S33" s="122"/>
      <c r="T33" s="32"/>
      <c r="U33" s="34"/>
      <c r="V33" s="34"/>
      <c r="W33" s="126"/>
      <c r="X33" s="127"/>
      <c r="Y33" s="127"/>
      <c r="Z33" s="32"/>
      <c r="AA33" s="34"/>
      <c r="AB33" s="34"/>
      <c r="AC33" s="126"/>
      <c r="AD33" s="127"/>
      <c r="AE33" s="130"/>
      <c r="AF33" s="56"/>
      <c r="AG33" s="56"/>
      <c r="AH33" s="56"/>
      <c r="AI33" s="130"/>
      <c r="AJ33" s="130"/>
      <c r="AK33" s="130"/>
      <c r="AL33" s="28" t="s">
        <v>37</v>
      </c>
      <c r="AM33" s="35" t="s">
        <v>35</v>
      </c>
    </row>
    <row r="34" spans="1:39" ht="12.95" customHeight="1" x14ac:dyDescent="0.25">
      <c r="A34" s="85" t="s">
        <v>83</v>
      </c>
      <c r="B34" s="95" t="s">
        <v>26</v>
      </c>
      <c r="C34" s="83" t="s">
        <v>16</v>
      </c>
      <c r="D34" s="30" t="s">
        <v>125</v>
      </c>
      <c r="E34" s="122">
        <f t="shared" si="5"/>
        <v>204</v>
      </c>
      <c r="F34" s="122">
        <v>90</v>
      </c>
      <c r="G34" s="122">
        <v>114</v>
      </c>
      <c r="H34" s="68"/>
      <c r="I34" s="68"/>
      <c r="J34" s="68"/>
      <c r="K34" s="122">
        <f t="shared" si="6"/>
        <v>204</v>
      </c>
      <c r="L34" s="122">
        <v>90</v>
      </c>
      <c r="M34" s="122">
        <v>114</v>
      </c>
      <c r="N34" s="68"/>
      <c r="O34" s="68"/>
      <c r="P34" s="68"/>
      <c r="Q34" s="122"/>
      <c r="R34" s="122"/>
      <c r="S34" s="122"/>
      <c r="T34" s="32"/>
      <c r="U34" s="34"/>
      <c r="V34" s="34"/>
      <c r="W34" s="126"/>
      <c r="X34" s="127"/>
      <c r="Y34" s="127"/>
      <c r="Z34" s="32"/>
      <c r="AA34" s="34"/>
      <c r="AB34" s="34"/>
      <c r="AC34" s="126"/>
      <c r="AD34" s="127"/>
      <c r="AE34" s="130"/>
      <c r="AF34" s="56"/>
      <c r="AG34" s="56"/>
      <c r="AH34" s="56"/>
      <c r="AI34" s="130"/>
      <c r="AJ34" s="130"/>
      <c r="AK34" s="130"/>
      <c r="AL34" s="28" t="s">
        <v>37</v>
      </c>
      <c r="AM34" s="28" t="s">
        <v>38</v>
      </c>
    </row>
    <row r="35" spans="1:39" ht="12.95" customHeight="1" x14ac:dyDescent="0.25">
      <c r="A35" s="96"/>
      <c r="B35" s="95"/>
      <c r="C35" s="83"/>
      <c r="D35" s="30" t="s">
        <v>126</v>
      </c>
      <c r="E35" s="122">
        <f t="shared" ref="E35:E37" si="7">F35+G35</f>
        <v>204</v>
      </c>
      <c r="F35" s="122">
        <v>90</v>
      </c>
      <c r="G35" s="122">
        <v>114</v>
      </c>
      <c r="H35" s="68"/>
      <c r="I35" s="68"/>
      <c r="J35" s="68"/>
      <c r="K35" s="122">
        <f t="shared" si="6"/>
        <v>204</v>
      </c>
      <c r="L35" s="122">
        <v>90</v>
      </c>
      <c r="M35" s="122">
        <v>114</v>
      </c>
      <c r="N35" s="68"/>
      <c r="O35" s="68"/>
      <c r="P35" s="68"/>
      <c r="Q35" s="122"/>
      <c r="R35" s="122"/>
      <c r="S35" s="122"/>
      <c r="T35" s="32"/>
      <c r="U35" s="34"/>
      <c r="V35" s="34"/>
      <c r="W35" s="126"/>
      <c r="X35" s="127"/>
      <c r="Y35" s="127"/>
      <c r="Z35" s="32"/>
      <c r="AA35" s="34"/>
      <c r="AB35" s="34"/>
      <c r="AC35" s="126"/>
      <c r="AD35" s="127"/>
      <c r="AE35" s="130"/>
      <c r="AF35" s="56"/>
      <c r="AG35" s="56"/>
      <c r="AH35" s="56"/>
      <c r="AI35" s="130"/>
      <c r="AJ35" s="130"/>
      <c r="AK35" s="130"/>
      <c r="AL35" s="28" t="s">
        <v>37</v>
      </c>
      <c r="AM35" s="28" t="s">
        <v>38</v>
      </c>
    </row>
    <row r="36" spans="1:39" ht="12.95" customHeight="1" x14ac:dyDescent="0.25">
      <c r="A36" s="96"/>
      <c r="B36" s="95"/>
      <c r="C36" s="83"/>
      <c r="D36" s="30" t="s">
        <v>127</v>
      </c>
      <c r="E36" s="122">
        <f t="shared" si="7"/>
        <v>288</v>
      </c>
      <c r="F36" s="122">
        <v>136</v>
      </c>
      <c r="G36" s="122">
        <v>152</v>
      </c>
      <c r="H36" s="68"/>
      <c r="I36" s="68"/>
      <c r="J36" s="68"/>
      <c r="K36" s="122"/>
      <c r="L36" s="122"/>
      <c r="M36" s="122"/>
      <c r="N36" s="68">
        <f t="shared" ref="N36" si="8">O36+P36</f>
        <v>288</v>
      </c>
      <c r="O36" s="68">
        <v>136</v>
      </c>
      <c r="P36" s="68">
        <v>152</v>
      </c>
      <c r="Q36" s="122"/>
      <c r="R36" s="122"/>
      <c r="S36" s="122"/>
      <c r="T36" s="32"/>
      <c r="U36" s="34"/>
      <c r="V36" s="34"/>
      <c r="W36" s="126"/>
      <c r="X36" s="127"/>
      <c r="Y36" s="127"/>
      <c r="Z36" s="32"/>
      <c r="AA36" s="34"/>
      <c r="AB36" s="34"/>
      <c r="AC36" s="126"/>
      <c r="AD36" s="127"/>
      <c r="AE36" s="130"/>
      <c r="AF36" s="56"/>
      <c r="AG36" s="56"/>
      <c r="AH36" s="56"/>
      <c r="AI36" s="130"/>
      <c r="AJ36" s="130"/>
      <c r="AK36" s="130"/>
      <c r="AL36" s="28" t="s">
        <v>37</v>
      </c>
      <c r="AM36" s="28" t="s">
        <v>38</v>
      </c>
    </row>
    <row r="37" spans="1:39" ht="12.95" customHeight="1" x14ac:dyDescent="0.25">
      <c r="A37" s="86"/>
      <c r="B37" s="95"/>
      <c r="C37" s="83"/>
      <c r="D37" s="30" t="s">
        <v>69</v>
      </c>
      <c r="E37" s="122">
        <f t="shared" si="7"/>
        <v>216</v>
      </c>
      <c r="F37" s="122">
        <v>102</v>
      </c>
      <c r="G37" s="122">
        <v>114</v>
      </c>
      <c r="H37" s="68"/>
      <c r="I37" s="68"/>
      <c r="J37" s="68"/>
      <c r="K37" s="122"/>
      <c r="L37" s="122"/>
      <c r="M37" s="122"/>
      <c r="N37" s="68"/>
      <c r="O37" s="68"/>
      <c r="P37" s="68"/>
      <c r="Q37" s="122">
        <f t="shared" ref="Q37" si="9">R37+S37</f>
        <v>216</v>
      </c>
      <c r="R37" s="122">
        <v>102</v>
      </c>
      <c r="S37" s="122">
        <v>114</v>
      </c>
      <c r="T37" s="32"/>
      <c r="U37" s="34"/>
      <c r="V37" s="34"/>
      <c r="W37" s="126"/>
      <c r="X37" s="127"/>
      <c r="Y37" s="127"/>
      <c r="Z37" s="32"/>
      <c r="AA37" s="34"/>
      <c r="AB37" s="34"/>
      <c r="AC37" s="126"/>
      <c r="AD37" s="127"/>
      <c r="AE37" s="130"/>
      <c r="AF37" s="56"/>
      <c r="AG37" s="56"/>
      <c r="AH37" s="56"/>
      <c r="AI37" s="130"/>
      <c r="AJ37" s="130"/>
      <c r="AK37" s="130"/>
      <c r="AL37" s="28" t="s">
        <v>37</v>
      </c>
      <c r="AM37" s="29" t="s">
        <v>35</v>
      </c>
    </row>
    <row r="38" spans="1:39" ht="12.95" customHeight="1" x14ac:dyDescent="0.25">
      <c r="A38" s="28" t="s">
        <v>84</v>
      </c>
      <c r="B38" s="60" t="s">
        <v>22</v>
      </c>
      <c r="C38" s="64" t="s">
        <v>18</v>
      </c>
      <c r="D38" s="61" t="s">
        <v>129</v>
      </c>
      <c r="E38" s="122">
        <f>F38+G38</f>
        <v>136</v>
      </c>
      <c r="F38" s="122">
        <v>60</v>
      </c>
      <c r="G38" s="122">
        <v>76</v>
      </c>
      <c r="H38" s="68"/>
      <c r="I38" s="68"/>
      <c r="J38" s="68"/>
      <c r="K38" s="122">
        <f>L38+M38</f>
        <v>136</v>
      </c>
      <c r="L38" s="122">
        <v>60</v>
      </c>
      <c r="M38" s="122">
        <v>76</v>
      </c>
      <c r="N38" s="68"/>
      <c r="O38" s="64"/>
      <c r="P38" s="64"/>
      <c r="Q38" s="122"/>
      <c r="R38" s="124"/>
      <c r="S38" s="124"/>
      <c r="T38" s="32"/>
      <c r="U38" s="113"/>
      <c r="V38" s="113"/>
      <c r="W38" s="126"/>
      <c r="X38" s="128"/>
      <c r="Y38" s="128"/>
      <c r="Z38" s="32"/>
      <c r="AA38" s="113"/>
      <c r="AB38" s="113"/>
      <c r="AC38" s="126"/>
      <c r="AD38" s="128"/>
      <c r="AE38" s="131"/>
      <c r="AF38" s="57"/>
      <c r="AG38" s="57"/>
      <c r="AH38" s="57"/>
      <c r="AI38" s="131"/>
      <c r="AJ38" s="131"/>
      <c r="AK38" s="131"/>
      <c r="AL38" s="58"/>
      <c r="AM38" s="29" t="s">
        <v>35</v>
      </c>
    </row>
    <row r="39" spans="1:39" ht="12.95" customHeight="1" x14ac:dyDescent="0.25">
      <c r="A39" s="28" t="s">
        <v>85</v>
      </c>
      <c r="B39" s="60" t="s">
        <v>62</v>
      </c>
      <c r="C39" s="64" t="s">
        <v>18</v>
      </c>
      <c r="D39" s="61" t="s">
        <v>132</v>
      </c>
      <c r="E39" s="122">
        <f>F39+G39</f>
        <v>136</v>
      </c>
      <c r="F39" s="122">
        <v>60</v>
      </c>
      <c r="G39" s="122">
        <v>76</v>
      </c>
      <c r="H39" s="68"/>
      <c r="I39" s="68"/>
      <c r="J39" s="68"/>
      <c r="K39" s="122">
        <f>L39+M39</f>
        <v>136</v>
      </c>
      <c r="L39" s="122">
        <v>60</v>
      </c>
      <c r="M39" s="122">
        <v>76</v>
      </c>
      <c r="N39" s="68"/>
      <c r="O39" s="64"/>
      <c r="P39" s="64"/>
      <c r="Q39" s="122"/>
      <c r="R39" s="124"/>
      <c r="S39" s="124"/>
      <c r="T39" s="32"/>
      <c r="U39" s="113"/>
      <c r="V39" s="113"/>
      <c r="W39" s="126"/>
      <c r="X39" s="128"/>
      <c r="Y39" s="128"/>
      <c r="Z39" s="32"/>
      <c r="AA39" s="113"/>
      <c r="AB39" s="113"/>
      <c r="AC39" s="126"/>
      <c r="AD39" s="128"/>
      <c r="AE39" s="131"/>
      <c r="AF39" s="57"/>
      <c r="AG39" s="57"/>
      <c r="AH39" s="57"/>
      <c r="AI39" s="131"/>
      <c r="AJ39" s="131"/>
      <c r="AK39" s="131"/>
      <c r="AL39" s="58"/>
      <c r="AM39" s="29" t="s">
        <v>35</v>
      </c>
    </row>
    <row r="40" spans="1:39" ht="12.95" customHeight="1" x14ac:dyDescent="0.25">
      <c r="A40" s="28" t="s">
        <v>86</v>
      </c>
      <c r="B40" s="60" t="s">
        <v>130</v>
      </c>
      <c r="C40" s="64" t="s">
        <v>18</v>
      </c>
      <c r="D40" s="114" t="s">
        <v>131</v>
      </c>
      <c r="E40" s="122">
        <f t="shared" ref="E40:E44" si="10">F40+G40</f>
        <v>136</v>
      </c>
      <c r="F40" s="122">
        <v>60</v>
      </c>
      <c r="G40" s="122">
        <v>76</v>
      </c>
      <c r="H40" s="68"/>
      <c r="I40" s="68"/>
      <c r="J40" s="68"/>
      <c r="K40" s="122">
        <f t="shared" ref="K40:K41" si="11">L40+M40</f>
        <v>136</v>
      </c>
      <c r="L40" s="122">
        <v>60</v>
      </c>
      <c r="M40" s="122">
        <v>76</v>
      </c>
      <c r="N40" s="68"/>
      <c r="O40" s="64"/>
      <c r="P40" s="64"/>
      <c r="Q40" s="122"/>
      <c r="R40" s="124"/>
      <c r="S40" s="124"/>
      <c r="T40" s="32"/>
      <c r="U40" s="113"/>
      <c r="V40" s="113"/>
      <c r="W40" s="126"/>
      <c r="X40" s="128"/>
      <c r="Y40" s="128"/>
      <c r="Z40" s="32"/>
      <c r="AA40" s="113"/>
      <c r="AB40" s="113"/>
      <c r="AC40" s="126"/>
      <c r="AD40" s="128"/>
      <c r="AE40" s="131"/>
      <c r="AF40" s="57"/>
      <c r="AG40" s="57"/>
      <c r="AH40" s="57"/>
      <c r="AI40" s="131"/>
      <c r="AJ40" s="131"/>
      <c r="AK40" s="131"/>
      <c r="AL40" s="58"/>
      <c r="AM40" s="29" t="s">
        <v>35</v>
      </c>
    </row>
    <row r="41" spans="1:39" ht="12.95" customHeight="1" x14ac:dyDescent="0.25">
      <c r="A41" s="121" t="s">
        <v>87</v>
      </c>
      <c r="B41" s="100" t="s">
        <v>9</v>
      </c>
      <c r="C41" s="71" t="s">
        <v>16</v>
      </c>
      <c r="D41" s="46" t="s">
        <v>133</v>
      </c>
      <c r="E41" s="122">
        <f t="shared" si="10"/>
        <v>136</v>
      </c>
      <c r="F41" s="122">
        <v>60</v>
      </c>
      <c r="G41" s="122">
        <v>76</v>
      </c>
      <c r="H41" s="68"/>
      <c r="I41" s="68"/>
      <c r="J41" s="68"/>
      <c r="K41" s="122">
        <f t="shared" si="11"/>
        <v>136</v>
      </c>
      <c r="L41" s="122">
        <v>60</v>
      </c>
      <c r="M41" s="122">
        <v>76</v>
      </c>
      <c r="N41" s="68"/>
      <c r="O41" s="64"/>
      <c r="P41" s="64"/>
      <c r="Q41" s="122"/>
      <c r="R41" s="124"/>
      <c r="S41" s="124"/>
      <c r="T41" s="32"/>
      <c r="U41" s="113"/>
      <c r="V41" s="113"/>
      <c r="W41" s="126"/>
      <c r="X41" s="128"/>
      <c r="Y41" s="128"/>
      <c r="Z41" s="32"/>
      <c r="AA41" s="113"/>
      <c r="AB41" s="113"/>
      <c r="AC41" s="126"/>
      <c r="AD41" s="128"/>
      <c r="AE41" s="131"/>
      <c r="AF41" s="57"/>
      <c r="AG41" s="57"/>
      <c r="AH41" s="57"/>
      <c r="AI41" s="131"/>
      <c r="AJ41" s="131"/>
      <c r="AK41" s="131"/>
      <c r="AL41" s="28" t="s">
        <v>37</v>
      </c>
      <c r="AM41" s="28" t="s">
        <v>38</v>
      </c>
    </row>
    <row r="42" spans="1:39" ht="15" customHeight="1" x14ac:dyDescent="0.25">
      <c r="A42" s="121"/>
      <c r="B42" s="101"/>
      <c r="C42" s="72"/>
      <c r="D42" s="46" t="s">
        <v>71</v>
      </c>
      <c r="E42" s="122">
        <f t="shared" si="10"/>
        <v>144</v>
      </c>
      <c r="F42" s="122">
        <v>68</v>
      </c>
      <c r="G42" s="122">
        <v>76</v>
      </c>
      <c r="H42" s="68"/>
      <c r="I42" s="64"/>
      <c r="J42" s="64"/>
      <c r="K42" s="122"/>
      <c r="L42" s="124"/>
      <c r="M42" s="124"/>
      <c r="N42" s="68">
        <f t="shared" ref="N42" si="12">O42+P42</f>
        <v>144</v>
      </c>
      <c r="O42" s="68">
        <v>68</v>
      </c>
      <c r="P42" s="68">
        <v>76</v>
      </c>
      <c r="Q42" s="122"/>
      <c r="R42" s="124"/>
      <c r="S42" s="124"/>
      <c r="T42" s="32"/>
      <c r="U42" s="113"/>
      <c r="V42" s="113"/>
      <c r="W42" s="126"/>
      <c r="X42" s="128"/>
      <c r="Y42" s="128"/>
      <c r="Z42" s="32"/>
      <c r="AA42" s="113"/>
      <c r="AB42" s="113"/>
      <c r="AC42" s="126"/>
      <c r="AD42" s="128"/>
      <c r="AE42" s="131"/>
      <c r="AF42" s="57"/>
      <c r="AG42" s="57"/>
      <c r="AH42" s="57"/>
      <c r="AI42" s="131"/>
      <c r="AJ42" s="131"/>
      <c r="AK42" s="131"/>
      <c r="AL42" s="28" t="s">
        <v>37</v>
      </c>
      <c r="AM42" s="28" t="s">
        <v>38</v>
      </c>
    </row>
    <row r="43" spans="1:39" ht="12.95" customHeight="1" x14ac:dyDescent="0.25">
      <c r="A43" s="121"/>
      <c r="B43" s="102"/>
      <c r="C43" s="87"/>
      <c r="D43" s="46" t="s">
        <v>70</v>
      </c>
      <c r="E43" s="122">
        <f t="shared" si="10"/>
        <v>216</v>
      </c>
      <c r="F43" s="122">
        <v>102</v>
      </c>
      <c r="G43" s="122">
        <v>114</v>
      </c>
      <c r="H43" s="68"/>
      <c r="I43" s="64"/>
      <c r="J43" s="64"/>
      <c r="K43" s="122"/>
      <c r="L43" s="124"/>
      <c r="M43" s="124"/>
      <c r="N43" s="68"/>
      <c r="O43" s="64"/>
      <c r="P43" s="64"/>
      <c r="Q43" s="122">
        <f t="shared" ref="Q43" si="13">R43+S43</f>
        <v>216</v>
      </c>
      <c r="R43" s="122">
        <v>102</v>
      </c>
      <c r="S43" s="122">
        <v>114</v>
      </c>
      <c r="T43" s="32"/>
      <c r="U43" s="113"/>
      <c r="V43" s="113"/>
      <c r="W43" s="126"/>
      <c r="X43" s="128"/>
      <c r="Y43" s="128"/>
      <c r="Z43" s="32"/>
      <c r="AA43" s="113"/>
      <c r="AB43" s="113"/>
      <c r="AC43" s="126"/>
      <c r="AD43" s="128"/>
      <c r="AE43" s="131"/>
      <c r="AF43" s="57"/>
      <c r="AG43" s="57"/>
      <c r="AH43" s="57"/>
      <c r="AI43" s="131"/>
      <c r="AJ43" s="131"/>
      <c r="AK43" s="131"/>
      <c r="AL43" s="28" t="s">
        <v>37</v>
      </c>
      <c r="AM43" s="29" t="s">
        <v>35</v>
      </c>
    </row>
    <row r="44" spans="1:39" ht="12.95" customHeight="1" x14ac:dyDescent="0.25">
      <c r="A44" s="121" t="s">
        <v>88</v>
      </c>
      <c r="B44" s="100" t="s">
        <v>134</v>
      </c>
      <c r="C44" s="71" t="s">
        <v>139</v>
      </c>
      <c r="D44" s="61" t="s">
        <v>135</v>
      </c>
      <c r="E44" s="122">
        <f t="shared" si="10"/>
        <v>60</v>
      </c>
      <c r="F44" s="122">
        <v>60</v>
      </c>
      <c r="G44" s="122">
        <v>0</v>
      </c>
      <c r="H44" s="68">
        <f t="shared" ref="H44:H47" si="14">I44+J44</f>
        <v>60</v>
      </c>
      <c r="I44" s="68">
        <v>60</v>
      </c>
      <c r="J44" s="68">
        <v>0</v>
      </c>
      <c r="K44" s="122"/>
      <c r="L44" s="124"/>
      <c r="M44" s="124"/>
      <c r="N44" s="68"/>
      <c r="O44" s="64"/>
      <c r="P44" s="64"/>
      <c r="Q44" s="122"/>
      <c r="R44" s="124"/>
      <c r="S44" s="124"/>
      <c r="T44" s="32"/>
      <c r="U44" s="113"/>
      <c r="V44" s="113"/>
      <c r="W44" s="126"/>
      <c r="X44" s="128"/>
      <c r="Y44" s="128"/>
      <c r="Z44" s="32"/>
      <c r="AA44" s="113"/>
      <c r="AB44" s="113"/>
      <c r="AC44" s="126"/>
      <c r="AD44" s="128"/>
      <c r="AE44" s="131"/>
      <c r="AF44" s="57"/>
      <c r="AG44" s="57"/>
      <c r="AH44" s="57"/>
      <c r="AI44" s="131"/>
      <c r="AJ44" s="131"/>
      <c r="AK44" s="131"/>
      <c r="AL44" s="29" t="s">
        <v>35</v>
      </c>
      <c r="AM44" s="47"/>
    </row>
    <row r="45" spans="1:39" ht="12.95" customHeight="1" x14ac:dyDescent="0.25">
      <c r="A45" s="121"/>
      <c r="B45" s="101"/>
      <c r="C45" s="72"/>
      <c r="D45" s="61" t="s">
        <v>136</v>
      </c>
      <c r="E45" s="122">
        <f t="shared" ref="E45:E46" si="15">F45+G45</f>
        <v>60</v>
      </c>
      <c r="F45" s="122">
        <v>60</v>
      </c>
      <c r="G45" s="122">
        <v>0</v>
      </c>
      <c r="H45" s="68">
        <f t="shared" si="14"/>
        <v>60</v>
      </c>
      <c r="I45" s="68">
        <v>60</v>
      </c>
      <c r="J45" s="68">
        <v>0</v>
      </c>
      <c r="K45" s="122"/>
      <c r="L45" s="124"/>
      <c r="M45" s="124"/>
      <c r="N45" s="68"/>
      <c r="O45" s="64"/>
      <c r="P45" s="64"/>
      <c r="Q45" s="122"/>
      <c r="R45" s="124"/>
      <c r="S45" s="124"/>
      <c r="T45" s="32"/>
      <c r="U45" s="113"/>
      <c r="V45" s="113"/>
      <c r="W45" s="126"/>
      <c r="X45" s="128"/>
      <c r="Y45" s="128"/>
      <c r="Z45" s="32"/>
      <c r="AA45" s="113"/>
      <c r="AB45" s="113"/>
      <c r="AC45" s="126"/>
      <c r="AD45" s="128"/>
      <c r="AE45" s="131"/>
      <c r="AF45" s="57"/>
      <c r="AG45" s="57"/>
      <c r="AH45" s="57"/>
      <c r="AI45" s="131"/>
      <c r="AJ45" s="131"/>
      <c r="AK45" s="131"/>
      <c r="AL45" s="29" t="s">
        <v>35</v>
      </c>
      <c r="AM45" s="47"/>
    </row>
    <row r="46" spans="1:39" ht="12.95" customHeight="1" x14ac:dyDescent="0.25">
      <c r="A46" s="121"/>
      <c r="B46" s="101"/>
      <c r="C46" s="72"/>
      <c r="D46" s="61" t="s">
        <v>137</v>
      </c>
      <c r="E46" s="122">
        <f t="shared" si="15"/>
        <v>60</v>
      </c>
      <c r="F46" s="122">
        <v>60</v>
      </c>
      <c r="G46" s="122">
        <v>0</v>
      </c>
      <c r="H46" s="68">
        <f t="shared" si="14"/>
        <v>60</v>
      </c>
      <c r="I46" s="68">
        <v>60</v>
      </c>
      <c r="J46" s="68">
        <v>0</v>
      </c>
      <c r="K46" s="122"/>
      <c r="L46" s="124"/>
      <c r="M46" s="124"/>
      <c r="N46" s="68"/>
      <c r="O46" s="64"/>
      <c r="P46" s="64"/>
      <c r="Q46" s="122"/>
      <c r="R46" s="124"/>
      <c r="S46" s="124"/>
      <c r="T46" s="32"/>
      <c r="U46" s="113"/>
      <c r="V46" s="113"/>
      <c r="W46" s="126"/>
      <c r="X46" s="128"/>
      <c r="Y46" s="128"/>
      <c r="Z46" s="32"/>
      <c r="AA46" s="113"/>
      <c r="AB46" s="113"/>
      <c r="AC46" s="126"/>
      <c r="AD46" s="128"/>
      <c r="AE46" s="131"/>
      <c r="AF46" s="57"/>
      <c r="AG46" s="57"/>
      <c r="AH46" s="57"/>
      <c r="AI46" s="131"/>
      <c r="AJ46" s="131"/>
      <c r="AK46" s="131"/>
      <c r="AL46" s="29" t="s">
        <v>35</v>
      </c>
      <c r="AM46" s="47"/>
    </row>
    <row r="47" spans="1:39" ht="12.95" customHeight="1" x14ac:dyDescent="0.25">
      <c r="A47" s="121"/>
      <c r="B47" s="102"/>
      <c r="C47" s="87"/>
      <c r="D47" s="61" t="s">
        <v>138</v>
      </c>
      <c r="E47" s="122">
        <f t="shared" ref="E47:E48" si="16">F47+G47</f>
        <v>60</v>
      </c>
      <c r="F47" s="122">
        <v>60</v>
      </c>
      <c r="G47" s="122">
        <v>0</v>
      </c>
      <c r="H47" s="68">
        <f t="shared" si="14"/>
        <v>60</v>
      </c>
      <c r="I47" s="68">
        <v>60</v>
      </c>
      <c r="J47" s="68">
        <v>0</v>
      </c>
      <c r="K47" s="122"/>
      <c r="L47" s="124"/>
      <c r="M47" s="124"/>
      <c r="N47" s="68"/>
      <c r="O47" s="64"/>
      <c r="P47" s="64"/>
      <c r="Q47" s="122"/>
      <c r="R47" s="124"/>
      <c r="S47" s="124"/>
      <c r="T47" s="32"/>
      <c r="U47" s="113"/>
      <c r="V47" s="113"/>
      <c r="W47" s="126"/>
      <c r="X47" s="128"/>
      <c r="Y47" s="128"/>
      <c r="Z47" s="32"/>
      <c r="AA47" s="113"/>
      <c r="AB47" s="113"/>
      <c r="AC47" s="126"/>
      <c r="AD47" s="128"/>
      <c r="AE47" s="131"/>
      <c r="AF47" s="57"/>
      <c r="AG47" s="57"/>
      <c r="AH47" s="57"/>
      <c r="AI47" s="131"/>
      <c r="AJ47" s="131"/>
      <c r="AK47" s="131"/>
      <c r="AL47" s="29" t="s">
        <v>35</v>
      </c>
      <c r="AM47" s="47"/>
    </row>
    <row r="48" spans="1:39" ht="12.95" customHeight="1" x14ac:dyDescent="0.25">
      <c r="A48" s="85" t="s">
        <v>89</v>
      </c>
      <c r="B48" s="95" t="s">
        <v>75</v>
      </c>
      <c r="C48" s="83" t="s">
        <v>14</v>
      </c>
      <c r="D48" s="27" t="s">
        <v>140</v>
      </c>
      <c r="E48" s="122">
        <f t="shared" si="16"/>
        <v>136</v>
      </c>
      <c r="F48" s="122">
        <v>60</v>
      </c>
      <c r="G48" s="122">
        <v>76</v>
      </c>
      <c r="H48" s="68"/>
      <c r="I48" s="68"/>
      <c r="J48" s="68"/>
      <c r="K48" s="122">
        <f t="shared" ref="K48" si="17">L48+M48</f>
        <v>136</v>
      </c>
      <c r="L48" s="122">
        <v>60</v>
      </c>
      <c r="M48" s="122">
        <v>76</v>
      </c>
      <c r="N48" s="68"/>
      <c r="O48" s="64"/>
      <c r="P48" s="64"/>
      <c r="Q48" s="122"/>
      <c r="R48" s="124"/>
      <c r="S48" s="124"/>
      <c r="T48" s="32"/>
      <c r="U48" s="113"/>
      <c r="V48" s="113"/>
      <c r="W48" s="126"/>
      <c r="X48" s="128"/>
      <c r="Y48" s="128"/>
      <c r="Z48" s="32"/>
      <c r="AA48" s="113"/>
      <c r="AB48" s="113"/>
      <c r="AC48" s="126"/>
      <c r="AD48" s="128"/>
      <c r="AE48" s="131"/>
      <c r="AF48" s="57"/>
      <c r="AG48" s="57"/>
      <c r="AH48" s="57"/>
      <c r="AI48" s="131"/>
      <c r="AJ48" s="131"/>
      <c r="AK48" s="131"/>
      <c r="AL48" s="28" t="s">
        <v>37</v>
      </c>
      <c r="AM48" s="28" t="s">
        <v>38</v>
      </c>
    </row>
    <row r="49" spans="1:39" ht="12.95" customHeight="1" x14ac:dyDescent="0.25">
      <c r="A49" s="86"/>
      <c r="B49" s="95"/>
      <c r="C49" s="83"/>
      <c r="D49" s="27" t="s">
        <v>141</v>
      </c>
      <c r="E49" s="122">
        <f t="shared" ref="E49" si="18">F49+G49</f>
        <v>136</v>
      </c>
      <c r="F49" s="122">
        <v>60</v>
      </c>
      <c r="G49" s="122">
        <v>76</v>
      </c>
      <c r="H49" s="68"/>
      <c r="I49" s="68"/>
      <c r="J49" s="68"/>
      <c r="K49" s="122">
        <f t="shared" ref="K49" si="19">L49+M49</f>
        <v>136</v>
      </c>
      <c r="L49" s="122">
        <v>60</v>
      </c>
      <c r="M49" s="122">
        <v>76</v>
      </c>
      <c r="N49" s="68"/>
      <c r="O49" s="64"/>
      <c r="P49" s="64"/>
      <c r="Q49" s="122"/>
      <c r="R49" s="124"/>
      <c r="S49" s="124"/>
      <c r="T49" s="32"/>
      <c r="U49" s="113"/>
      <c r="V49" s="113"/>
      <c r="W49" s="126"/>
      <c r="X49" s="128"/>
      <c r="Y49" s="128"/>
      <c r="Z49" s="32"/>
      <c r="AA49" s="113"/>
      <c r="AB49" s="113"/>
      <c r="AC49" s="126"/>
      <c r="AD49" s="128"/>
      <c r="AE49" s="131"/>
      <c r="AF49" s="57"/>
      <c r="AG49" s="57"/>
      <c r="AH49" s="57"/>
      <c r="AI49" s="131"/>
      <c r="AJ49" s="131"/>
      <c r="AK49" s="131"/>
      <c r="AL49" s="28" t="s">
        <v>37</v>
      </c>
      <c r="AM49" s="35" t="s">
        <v>35</v>
      </c>
    </row>
    <row r="50" spans="1:39" ht="12.95" customHeight="1" x14ac:dyDescent="0.25">
      <c r="A50" s="85" t="s">
        <v>90</v>
      </c>
      <c r="B50" s="100" t="s">
        <v>142</v>
      </c>
      <c r="C50" s="71" t="s">
        <v>18</v>
      </c>
      <c r="D50" s="46" t="s">
        <v>143</v>
      </c>
      <c r="E50" s="122">
        <f t="shared" ref="E50:E53" si="20">F50+G50</f>
        <v>136</v>
      </c>
      <c r="F50" s="122">
        <v>60</v>
      </c>
      <c r="G50" s="122">
        <v>76</v>
      </c>
      <c r="H50" s="68"/>
      <c r="I50" s="68"/>
      <c r="J50" s="68"/>
      <c r="K50" s="122">
        <f t="shared" ref="K50:K53" si="21">L50+M50</f>
        <v>136</v>
      </c>
      <c r="L50" s="122">
        <v>60</v>
      </c>
      <c r="M50" s="122">
        <v>76</v>
      </c>
      <c r="N50" s="68"/>
      <c r="O50" s="64"/>
      <c r="P50" s="64"/>
      <c r="Q50" s="122"/>
      <c r="R50" s="124"/>
      <c r="S50" s="124"/>
      <c r="T50" s="32"/>
      <c r="U50" s="113"/>
      <c r="V50" s="113"/>
      <c r="W50" s="126"/>
      <c r="X50" s="128"/>
      <c r="Y50" s="128"/>
      <c r="Z50" s="32"/>
      <c r="AA50" s="113"/>
      <c r="AB50" s="113"/>
      <c r="AC50" s="126"/>
      <c r="AD50" s="128"/>
      <c r="AE50" s="131"/>
      <c r="AF50" s="57"/>
      <c r="AG50" s="57"/>
      <c r="AH50" s="57"/>
      <c r="AI50" s="131"/>
      <c r="AJ50" s="131"/>
      <c r="AK50" s="131"/>
      <c r="AL50" s="28" t="s">
        <v>37</v>
      </c>
      <c r="AM50" s="35" t="s">
        <v>35</v>
      </c>
    </row>
    <row r="51" spans="1:39" ht="12.95" customHeight="1" x14ac:dyDescent="0.25">
      <c r="A51" s="86"/>
      <c r="B51" s="102"/>
      <c r="C51" s="87"/>
      <c r="D51" s="46" t="s">
        <v>144</v>
      </c>
      <c r="E51" s="122">
        <f t="shared" si="20"/>
        <v>136</v>
      </c>
      <c r="F51" s="122">
        <v>60</v>
      </c>
      <c r="G51" s="122">
        <v>76</v>
      </c>
      <c r="H51" s="68"/>
      <c r="I51" s="68"/>
      <c r="J51" s="68"/>
      <c r="K51" s="122">
        <f t="shared" si="21"/>
        <v>136</v>
      </c>
      <c r="L51" s="122">
        <v>60</v>
      </c>
      <c r="M51" s="122">
        <v>76</v>
      </c>
      <c r="N51" s="68"/>
      <c r="O51" s="64"/>
      <c r="P51" s="64"/>
      <c r="Q51" s="122"/>
      <c r="R51" s="124"/>
      <c r="S51" s="124"/>
      <c r="T51" s="32"/>
      <c r="U51" s="113"/>
      <c r="V51" s="113"/>
      <c r="W51" s="126"/>
      <c r="X51" s="128"/>
      <c r="Y51" s="128"/>
      <c r="Z51" s="32"/>
      <c r="AA51" s="113"/>
      <c r="AB51" s="113"/>
      <c r="AC51" s="126"/>
      <c r="AD51" s="128"/>
      <c r="AE51" s="131"/>
      <c r="AF51" s="57"/>
      <c r="AG51" s="57"/>
      <c r="AH51" s="57"/>
      <c r="AI51" s="131"/>
      <c r="AJ51" s="131"/>
      <c r="AK51" s="131"/>
      <c r="AL51" s="28" t="s">
        <v>37</v>
      </c>
      <c r="AM51" s="35" t="s">
        <v>35</v>
      </c>
    </row>
    <row r="52" spans="1:39" ht="12.95" customHeight="1" x14ac:dyDescent="0.25">
      <c r="A52" s="28" t="s">
        <v>91</v>
      </c>
      <c r="B52" s="67" t="s">
        <v>146</v>
      </c>
      <c r="C52" s="68" t="s">
        <v>18</v>
      </c>
      <c r="D52" s="115" t="s">
        <v>145</v>
      </c>
      <c r="E52" s="122">
        <f t="shared" si="20"/>
        <v>204</v>
      </c>
      <c r="F52" s="122">
        <v>90</v>
      </c>
      <c r="G52" s="122">
        <v>114</v>
      </c>
      <c r="H52" s="68"/>
      <c r="I52" s="68"/>
      <c r="J52" s="68"/>
      <c r="K52" s="122">
        <f t="shared" si="21"/>
        <v>204</v>
      </c>
      <c r="L52" s="122">
        <v>90</v>
      </c>
      <c r="M52" s="122">
        <v>114</v>
      </c>
      <c r="N52" s="68"/>
      <c r="O52" s="64"/>
      <c r="P52" s="64"/>
      <c r="Q52" s="122"/>
      <c r="R52" s="124"/>
      <c r="S52" s="124"/>
      <c r="T52" s="32"/>
      <c r="U52" s="113"/>
      <c r="V52" s="113"/>
      <c r="W52" s="126"/>
      <c r="X52" s="128"/>
      <c r="Y52" s="128"/>
      <c r="Z52" s="32"/>
      <c r="AA52" s="113"/>
      <c r="AB52" s="113"/>
      <c r="AC52" s="126"/>
      <c r="AD52" s="128"/>
      <c r="AE52" s="131"/>
      <c r="AF52" s="57"/>
      <c r="AG52" s="57"/>
      <c r="AH52" s="57"/>
      <c r="AI52" s="131"/>
      <c r="AJ52" s="131"/>
      <c r="AK52" s="131"/>
      <c r="AL52" s="28" t="s">
        <v>37</v>
      </c>
      <c r="AM52" s="35" t="s">
        <v>35</v>
      </c>
    </row>
    <row r="53" spans="1:39" ht="15.75" customHeight="1" x14ac:dyDescent="0.25">
      <c r="A53" s="28" t="s">
        <v>183</v>
      </c>
      <c r="B53" s="60" t="s">
        <v>147</v>
      </c>
      <c r="C53" s="64" t="s">
        <v>18</v>
      </c>
      <c r="D53" s="120" t="s">
        <v>148</v>
      </c>
      <c r="E53" s="122">
        <f t="shared" si="20"/>
        <v>128</v>
      </c>
      <c r="F53" s="122">
        <v>52</v>
      </c>
      <c r="G53" s="122">
        <v>76</v>
      </c>
      <c r="H53" s="68"/>
      <c r="I53" s="64"/>
      <c r="J53" s="64"/>
      <c r="K53" s="122">
        <f t="shared" si="21"/>
        <v>128</v>
      </c>
      <c r="L53" s="122">
        <v>52</v>
      </c>
      <c r="M53" s="122">
        <v>76</v>
      </c>
      <c r="N53" s="68"/>
      <c r="O53" s="64"/>
      <c r="P53" s="64"/>
      <c r="Q53" s="122"/>
      <c r="R53" s="124"/>
      <c r="S53" s="124"/>
      <c r="T53" s="32"/>
      <c r="U53" s="113"/>
      <c r="V53" s="113"/>
      <c r="W53" s="126"/>
      <c r="X53" s="128"/>
      <c r="Y53" s="128"/>
      <c r="Z53" s="32"/>
      <c r="AA53" s="113"/>
      <c r="AB53" s="113"/>
      <c r="AC53" s="126"/>
      <c r="AD53" s="128"/>
      <c r="AE53" s="131"/>
      <c r="AF53" s="57"/>
      <c r="AG53" s="57"/>
      <c r="AH53" s="57"/>
      <c r="AI53" s="131"/>
      <c r="AJ53" s="131"/>
      <c r="AK53" s="131"/>
      <c r="AL53" s="28" t="s">
        <v>37</v>
      </c>
      <c r="AM53" s="35" t="s">
        <v>35</v>
      </c>
    </row>
    <row r="54" spans="1:39" ht="12.95" customHeight="1" x14ac:dyDescent="0.25">
      <c r="A54" s="28" t="s">
        <v>184</v>
      </c>
      <c r="B54" s="60" t="s">
        <v>8</v>
      </c>
      <c r="C54" s="66" t="s">
        <v>18</v>
      </c>
      <c r="D54" s="37" t="s">
        <v>149</v>
      </c>
      <c r="E54" s="122">
        <f t="shared" ref="E54:E56" si="22">F54+G54</f>
        <v>136</v>
      </c>
      <c r="F54" s="122">
        <v>60</v>
      </c>
      <c r="G54" s="122">
        <v>76</v>
      </c>
      <c r="H54" s="68"/>
      <c r="I54" s="68"/>
      <c r="J54" s="68"/>
      <c r="K54" s="122">
        <f t="shared" ref="K54:K56" si="23">L54+M54</f>
        <v>136</v>
      </c>
      <c r="L54" s="122">
        <v>60</v>
      </c>
      <c r="M54" s="122">
        <v>76</v>
      </c>
      <c r="N54" s="68"/>
      <c r="O54" s="39"/>
      <c r="P54" s="39"/>
      <c r="Q54" s="122"/>
      <c r="R54" s="125"/>
      <c r="S54" s="125"/>
      <c r="T54" s="32"/>
      <c r="U54" s="40"/>
      <c r="V54" s="40"/>
      <c r="W54" s="126"/>
      <c r="X54" s="129"/>
      <c r="Y54" s="129"/>
      <c r="Z54" s="32"/>
      <c r="AA54" s="40"/>
      <c r="AB54" s="40"/>
      <c r="AC54" s="126"/>
      <c r="AD54" s="129"/>
      <c r="AE54" s="129"/>
      <c r="AF54" s="40"/>
      <c r="AG54" s="40"/>
      <c r="AH54" s="40"/>
      <c r="AI54" s="129"/>
      <c r="AJ54" s="129"/>
      <c r="AK54" s="129"/>
      <c r="AL54" s="28" t="s">
        <v>37</v>
      </c>
      <c r="AM54" s="35" t="s">
        <v>35</v>
      </c>
    </row>
    <row r="55" spans="1:39" ht="12.95" customHeight="1" x14ac:dyDescent="0.25">
      <c r="A55" s="85" t="s">
        <v>185</v>
      </c>
      <c r="B55" s="97" t="s">
        <v>7</v>
      </c>
      <c r="C55" s="71" t="s">
        <v>16</v>
      </c>
      <c r="D55" s="30" t="s">
        <v>72</v>
      </c>
      <c r="E55" s="122">
        <f t="shared" si="22"/>
        <v>204</v>
      </c>
      <c r="F55" s="122">
        <v>90</v>
      </c>
      <c r="G55" s="122">
        <v>114</v>
      </c>
      <c r="H55" s="68"/>
      <c r="I55" s="68"/>
      <c r="J55" s="68"/>
      <c r="K55" s="122">
        <f t="shared" si="23"/>
        <v>204</v>
      </c>
      <c r="L55" s="122">
        <v>90</v>
      </c>
      <c r="M55" s="122">
        <v>114</v>
      </c>
      <c r="N55" s="68"/>
      <c r="O55" s="68"/>
      <c r="P55" s="68"/>
      <c r="Q55" s="122"/>
      <c r="R55" s="122"/>
      <c r="S55" s="122"/>
      <c r="T55" s="32"/>
      <c r="U55" s="34"/>
      <c r="V55" s="34"/>
      <c r="W55" s="126"/>
      <c r="X55" s="127"/>
      <c r="Y55" s="127"/>
      <c r="Z55" s="32"/>
      <c r="AA55" s="34"/>
      <c r="AB55" s="34"/>
      <c r="AC55" s="126"/>
      <c r="AD55" s="127"/>
      <c r="AE55" s="130"/>
      <c r="AF55" s="57"/>
      <c r="AG55" s="57"/>
      <c r="AH55" s="57"/>
      <c r="AI55" s="131"/>
      <c r="AJ55" s="131"/>
      <c r="AK55" s="131"/>
      <c r="AL55" s="41" t="s">
        <v>54</v>
      </c>
      <c r="AM55" s="28" t="s">
        <v>38</v>
      </c>
    </row>
    <row r="56" spans="1:39" ht="12.95" customHeight="1" x14ac:dyDescent="0.25">
      <c r="A56" s="86"/>
      <c r="B56" s="99"/>
      <c r="C56" s="87"/>
      <c r="D56" s="30" t="s">
        <v>73</v>
      </c>
      <c r="E56" s="122">
        <f t="shared" si="22"/>
        <v>204</v>
      </c>
      <c r="F56" s="122">
        <v>90</v>
      </c>
      <c r="G56" s="122">
        <v>114</v>
      </c>
      <c r="H56" s="68"/>
      <c r="I56" s="68"/>
      <c r="J56" s="68"/>
      <c r="K56" s="122">
        <f t="shared" si="23"/>
        <v>204</v>
      </c>
      <c r="L56" s="122">
        <v>90</v>
      </c>
      <c r="M56" s="122">
        <v>114</v>
      </c>
      <c r="N56" s="68"/>
      <c r="O56" s="68"/>
      <c r="P56" s="68"/>
      <c r="Q56" s="122"/>
      <c r="R56" s="122"/>
      <c r="S56" s="122"/>
      <c r="T56" s="32"/>
      <c r="U56" s="34"/>
      <c r="V56" s="34"/>
      <c r="W56" s="126"/>
      <c r="X56" s="127"/>
      <c r="Y56" s="127"/>
      <c r="Z56" s="32"/>
      <c r="AA56" s="34"/>
      <c r="AB56" s="34"/>
      <c r="AC56" s="126"/>
      <c r="AD56" s="127"/>
      <c r="AE56" s="130"/>
      <c r="AF56" s="57"/>
      <c r="AG56" s="57"/>
      <c r="AH56" s="57"/>
      <c r="AI56" s="131"/>
      <c r="AJ56" s="131"/>
      <c r="AK56" s="131"/>
      <c r="AL56" s="41" t="s">
        <v>54</v>
      </c>
      <c r="AM56" s="28" t="s">
        <v>38</v>
      </c>
    </row>
    <row r="57" spans="1:39" ht="12.95" customHeight="1" x14ac:dyDescent="0.25">
      <c r="A57" s="59" t="s">
        <v>186</v>
      </c>
      <c r="B57" s="63" t="s">
        <v>150</v>
      </c>
      <c r="C57" s="65" t="s">
        <v>14</v>
      </c>
      <c r="D57" s="30" t="s">
        <v>151</v>
      </c>
      <c r="E57" s="122">
        <f t="shared" ref="E57:E58" si="24">F57+G57</f>
        <v>204</v>
      </c>
      <c r="F57" s="122">
        <v>90</v>
      </c>
      <c r="G57" s="122">
        <v>114</v>
      </c>
      <c r="H57" s="68"/>
      <c r="I57" s="68"/>
      <c r="J57" s="68"/>
      <c r="K57" s="122">
        <f t="shared" ref="K57" si="25">L57+M57</f>
        <v>204</v>
      </c>
      <c r="L57" s="122">
        <v>90</v>
      </c>
      <c r="M57" s="122">
        <v>114</v>
      </c>
      <c r="N57" s="68"/>
      <c r="O57" s="68"/>
      <c r="P57" s="68"/>
      <c r="Q57" s="122"/>
      <c r="R57" s="122"/>
      <c r="S57" s="122"/>
      <c r="T57" s="32"/>
      <c r="U57" s="34"/>
      <c r="V57" s="34"/>
      <c r="W57" s="126"/>
      <c r="X57" s="127"/>
      <c r="Y57" s="127"/>
      <c r="Z57" s="32"/>
      <c r="AA57" s="34"/>
      <c r="AB57" s="34"/>
      <c r="AC57" s="126"/>
      <c r="AD57" s="127"/>
      <c r="AE57" s="130"/>
      <c r="AF57" s="57"/>
      <c r="AG57" s="57"/>
      <c r="AH57" s="57"/>
      <c r="AI57" s="131"/>
      <c r="AJ57" s="131"/>
      <c r="AK57" s="131"/>
      <c r="AL57" s="28" t="s">
        <v>37</v>
      </c>
      <c r="AM57" s="28" t="s">
        <v>38</v>
      </c>
    </row>
    <row r="58" spans="1:39" ht="12.95" customHeight="1" x14ac:dyDescent="0.25">
      <c r="A58" s="28" t="s">
        <v>187</v>
      </c>
      <c r="B58" s="43" t="s">
        <v>153</v>
      </c>
      <c r="C58" s="33" t="s">
        <v>154</v>
      </c>
      <c r="D58" s="27" t="s">
        <v>155</v>
      </c>
      <c r="E58" s="122">
        <f t="shared" si="24"/>
        <v>48</v>
      </c>
      <c r="F58" s="122">
        <v>48</v>
      </c>
      <c r="G58" s="122">
        <v>0</v>
      </c>
      <c r="H58" s="68">
        <f t="shared" ref="H58" si="26">I58+J58</f>
        <v>48</v>
      </c>
      <c r="I58" s="68">
        <v>48</v>
      </c>
      <c r="J58" s="68">
        <v>0</v>
      </c>
      <c r="K58" s="122"/>
      <c r="L58" s="122"/>
      <c r="M58" s="122"/>
      <c r="N58" s="68"/>
      <c r="O58" s="68"/>
      <c r="P58" s="68"/>
      <c r="Q58" s="122"/>
      <c r="R58" s="122"/>
      <c r="S58" s="122"/>
      <c r="T58" s="32"/>
      <c r="U58" s="34"/>
      <c r="V58" s="34"/>
      <c r="W58" s="126"/>
      <c r="X58" s="127"/>
      <c r="Y58" s="127"/>
      <c r="Z58" s="32"/>
      <c r="AA58" s="34"/>
      <c r="AB58" s="34"/>
      <c r="AC58" s="126"/>
      <c r="AD58" s="127"/>
      <c r="AE58" s="130"/>
      <c r="AF58" s="56"/>
      <c r="AG58" s="56"/>
      <c r="AH58" s="56"/>
      <c r="AI58" s="130"/>
      <c r="AJ58" s="130"/>
      <c r="AK58" s="130"/>
      <c r="AL58" s="29" t="s">
        <v>35</v>
      </c>
      <c r="AM58" s="47"/>
    </row>
    <row r="59" spans="1:39" ht="18" customHeight="1" x14ac:dyDescent="0.25">
      <c r="A59" s="21" t="s">
        <v>92</v>
      </c>
      <c r="B59" s="10" t="s">
        <v>5</v>
      </c>
      <c r="C59" s="22"/>
      <c r="D59" s="22"/>
      <c r="E59" s="45">
        <f>SUM(E60:E74)</f>
        <v>2100</v>
      </c>
      <c r="F59" s="45">
        <f>SUM(F60:F74)</f>
        <v>930</v>
      </c>
      <c r="G59" s="45">
        <f>SUM(G60:G74)</f>
        <v>1170</v>
      </c>
      <c r="H59" s="45">
        <f t="shared" ref="H59:AK59" si="27">SUM(H60:H74)</f>
        <v>192</v>
      </c>
      <c r="I59" s="45">
        <f t="shared" si="27"/>
        <v>48</v>
      </c>
      <c r="J59" s="45">
        <f t="shared" si="27"/>
        <v>144</v>
      </c>
      <c r="K59" s="45">
        <f t="shared" si="27"/>
        <v>510</v>
      </c>
      <c r="L59" s="45">
        <f t="shared" si="27"/>
        <v>225</v>
      </c>
      <c r="M59" s="45">
        <f t="shared" si="27"/>
        <v>285</v>
      </c>
      <c r="N59" s="45">
        <f t="shared" si="27"/>
        <v>648</v>
      </c>
      <c r="O59" s="45">
        <f t="shared" si="27"/>
        <v>306</v>
      </c>
      <c r="P59" s="45">
        <f t="shared" si="27"/>
        <v>342</v>
      </c>
      <c r="Q59" s="45">
        <f t="shared" si="27"/>
        <v>216</v>
      </c>
      <c r="R59" s="45">
        <f t="shared" si="27"/>
        <v>102</v>
      </c>
      <c r="S59" s="45">
        <f t="shared" si="27"/>
        <v>114</v>
      </c>
      <c r="T59" s="45">
        <f t="shared" si="27"/>
        <v>216</v>
      </c>
      <c r="U59" s="45">
        <f t="shared" si="27"/>
        <v>102</v>
      </c>
      <c r="V59" s="45">
        <f t="shared" si="27"/>
        <v>114</v>
      </c>
      <c r="W59" s="45">
        <f t="shared" si="27"/>
        <v>216</v>
      </c>
      <c r="X59" s="45">
        <f t="shared" si="27"/>
        <v>102</v>
      </c>
      <c r="Y59" s="45">
        <f t="shared" si="27"/>
        <v>114</v>
      </c>
      <c r="Z59" s="45">
        <f t="shared" si="27"/>
        <v>0</v>
      </c>
      <c r="AA59" s="45">
        <f t="shared" si="27"/>
        <v>0</v>
      </c>
      <c r="AB59" s="45">
        <f t="shared" si="27"/>
        <v>0</v>
      </c>
      <c r="AC59" s="45">
        <f t="shared" si="27"/>
        <v>0</v>
      </c>
      <c r="AD59" s="45">
        <f t="shared" si="27"/>
        <v>0</v>
      </c>
      <c r="AE59" s="45">
        <f t="shared" si="27"/>
        <v>0</v>
      </c>
      <c r="AF59" s="45">
        <f t="shared" si="27"/>
        <v>0</v>
      </c>
      <c r="AG59" s="45">
        <f t="shared" si="27"/>
        <v>0</v>
      </c>
      <c r="AH59" s="45">
        <f t="shared" si="27"/>
        <v>0</v>
      </c>
      <c r="AI59" s="45">
        <f t="shared" si="27"/>
        <v>0</v>
      </c>
      <c r="AJ59" s="45">
        <f t="shared" si="27"/>
        <v>0</v>
      </c>
      <c r="AK59" s="45">
        <f t="shared" si="27"/>
        <v>0</v>
      </c>
      <c r="AL59" s="24"/>
      <c r="AM59" s="24"/>
    </row>
    <row r="60" spans="1:39" ht="12.95" customHeight="1" x14ac:dyDescent="0.25">
      <c r="A60" s="107" t="s">
        <v>59</v>
      </c>
      <c r="B60" s="97" t="s">
        <v>4</v>
      </c>
      <c r="C60" s="71" t="s">
        <v>15</v>
      </c>
      <c r="D60" s="46" t="s">
        <v>157</v>
      </c>
      <c r="E60" s="122">
        <f t="shared" ref="E60:E66" si="28">H60+K60+N60+Q60+T60+W60+Z60+AC60</f>
        <v>136</v>
      </c>
      <c r="F60" s="122">
        <v>60</v>
      </c>
      <c r="G60" s="122">
        <f t="shared" ref="G60:G65" si="29">J60+M60+P60+S60+V60+Y60+AB60+AE60</f>
        <v>76</v>
      </c>
      <c r="H60" s="68"/>
      <c r="I60" s="68"/>
      <c r="J60" s="68"/>
      <c r="K60" s="122">
        <f t="shared" ref="K60:K70" si="30">L60+M60</f>
        <v>136</v>
      </c>
      <c r="L60" s="122">
        <v>60</v>
      </c>
      <c r="M60" s="122">
        <v>76</v>
      </c>
      <c r="N60" s="68"/>
      <c r="O60" s="68"/>
      <c r="P60" s="68"/>
      <c r="Q60" s="122"/>
      <c r="R60" s="122"/>
      <c r="S60" s="122"/>
      <c r="T60" s="32"/>
      <c r="U60" s="34"/>
      <c r="V60" s="34"/>
      <c r="W60" s="126"/>
      <c r="X60" s="127"/>
      <c r="Y60" s="127"/>
      <c r="Z60" s="32"/>
      <c r="AA60" s="34"/>
      <c r="AB60" s="34"/>
      <c r="AC60" s="126"/>
      <c r="AD60" s="127"/>
      <c r="AE60" s="130"/>
      <c r="AF60" s="56"/>
      <c r="AG60" s="56"/>
      <c r="AH60" s="56"/>
      <c r="AI60" s="130"/>
      <c r="AJ60" s="130"/>
      <c r="AK60" s="130"/>
      <c r="AL60" s="28" t="s">
        <v>37</v>
      </c>
      <c r="AM60" s="28" t="s">
        <v>38</v>
      </c>
    </row>
    <row r="61" spans="1:39" ht="12.95" customHeight="1" x14ac:dyDescent="0.25">
      <c r="A61" s="108"/>
      <c r="B61" s="98"/>
      <c r="C61" s="72"/>
      <c r="D61" s="46" t="s">
        <v>76</v>
      </c>
      <c r="E61" s="122">
        <f t="shared" si="28"/>
        <v>216</v>
      </c>
      <c r="F61" s="122">
        <f t="shared" ref="F61:F65" si="31">I61+L61+O61+R61+U61+X61+AA61+AD61</f>
        <v>102</v>
      </c>
      <c r="G61" s="122">
        <f t="shared" si="29"/>
        <v>114</v>
      </c>
      <c r="H61" s="68"/>
      <c r="I61" s="68"/>
      <c r="J61" s="68"/>
      <c r="K61" s="122"/>
      <c r="L61" s="122"/>
      <c r="M61" s="122"/>
      <c r="N61" s="68">
        <f t="shared" ref="N61" si="32">O61+P61</f>
        <v>216</v>
      </c>
      <c r="O61" s="68">
        <v>102</v>
      </c>
      <c r="P61" s="68">
        <v>114</v>
      </c>
      <c r="Q61" s="122"/>
      <c r="R61" s="122"/>
      <c r="S61" s="122"/>
      <c r="T61" s="32"/>
      <c r="U61" s="34"/>
      <c r="V61" s="34"/>
      <c r="W61" s="126"/>
      <c r="X61" s="127"/>
      <c r="Y61" s="127"/>
      <c r="Z61" s="32"/>
      <c r="AA61" s="34"/>
      <c r="AB61" s="34"/>
      <c r="AC61" s="126"/>
      <c r="AD61" s="127"/>
      <c r="AE61" s="130"/>
      <c r="AF61" s="56"/>
      <c r="AG61" s="56"/>
      <c r="AH61" s="56"/>
      <c r="AI61" s="130"/>
      <c r="AJ61" s="130"/>
      <c r="AK61" s="130"/>
      <c r="AL61" s="28" t="s">
        <v>37</v>
      </c>
      <c r="AM61" s="28" t="s">
        <v>38</v>
      </c>
    </row>
    <row r="62" spans="1:39" ht="12.95" customHeight="1" x14ac:dyDescent="0.25">
      <c r="A62" s="108"/>
      <c r="B62" s="98"/>
      <c r="C62" s="72"/>
      <c r="D62" s="30" t="s">
        <v>42</v>
      </c>
      <c r="E62" s="122">
        <f t="shared" si="28"/>
        <v>216</v>
      </c>
      <c r="F62" s="122">
        <f t="shared" si="31"/>
        <v>102</v>
      </c>
      <c r="G62" s="122">
        <f t="shared" si="29"/>
        <v>114</v>
      </c>
      <c r="H62" s="68"/>
      <c r="I62" s="68"/>
      <c r="J62" s="68"/>
      <c r="K62" s="122"/>
      <c r="L62" s="122"/>
      <c r="M62" s="122"/>
      <c r="N62" s="68"/>
      <c r="O62" s="68"/>
      <c r="P62" s="68"/>
      <c r="Q62" s="122">
        <f t="shared" ref="Q62" si="33">R62+S62</f>
        <v>216</v>
      </c>
      <c r="R62" s="122">
        <v>102</v>
      </c>
      <c r="S62" s="122">
        <v>114</v>
      </c>
      <c r="T62" s="32"/>
      <c r="U62" s="34"/>
      <c r="V62" s="34"/>
      <c r="W62" s="126"/>
      <c r="X62" s="127"/>
      <c r="Y62" s="127"/>
      <c r="Z62" s="32"/>
      <c r="AA62" s="34"/>
      <c r="AB62" s="34"/>
      <c r="AC62" s="126"/>
      <c r="AD62" s="127"/>
      <c r="AE62" s="130"/>
      <c r="AF62" s="56"/>
      <c r="AG62" s="56"/>
      <c r="AH62" s="56"/>
      <c r="AI62" s="130"/>
      <c r="AJ62" s="130"/>
      <c r="AK62" s="130"/>
      <c r="AL62" s="28" t="s">
        <v>37</v>
      </c>
      <c r="AM62" s="28" t="s">
        <v>38</v>
      </c>
    </row>
    <row r="63" spans="1:39" ht="12.95" customHeight="1" x14ac:dyDescent="0.25">
      <c r="A63" s="108"/>
      <c r="B63" s="98"/>
      <c r="C63" s="72"/>
      <c r="D63" s="30" t="s">
        <v>43</v>
      </c>
      <c r="E63" s="122">
        <f t="shared" si="28"/>
        <v>216</v>
      </c>
      <c r="F63" s="122">
        <f t="shared" si="31"/>
        <v>102</v>
      </c>
      <c r="G63" s="122">
        <f t="shared" si="29"/>
        <v>114</v>
      </c>
      <c r="H63" s="68"/>
      <c r="I63" s="68"/>
      <c r="J63" s="68"/>
      <c r="K63" s="122"/>
      <c r="L63" s="122"/>
      <c r="M63" s="122"/>
      <c r="N63" s="68"/>
      <c r="O63" s="68"/>
      <c r="P63" s="68"/>
      <c r="Q63" s="122"/>
      <c r="R63" s="122"/>
      <c r="S63" s="122"/>
      <c r="T63" s="32">
        <f t="shared" ref="T63" si="34">U63+V63</f>
        <v>216</v>
      </c>
      <c r="U63" s="68">
        <v>102</v>
      </c>
      <c r="V63" s="68">
        <v>114</v>
      </c>
      <c r="W63" s="126"/>
      <c r="X63" s="127"/>
      <c r="Y63" s="127"/>
      <c r="Z63" s="32"/>
      <c r="AA63" s="34"/>
      <c r="AB63" s="34"/>
      <c r="AC63" s="126"/>
      <c r="AD63" s="127"/>
      <c r="AE63" s="130"/>
      <c r="AF63" s="56"/>
      <c r="AG63" s="56"/>
      <c r="AH63" s="56"/>
      <c r="AI63" s="130"/>
      <c r="AJ63" s="130"/>
      <c r="AK63" s="130"/>
      <c r="AL63" s="28" t="s">
        <v>37</v>
      </c>
      <c r="AM63" s="28" t="s">
        <v>38</v>
      </c>
    </row>
    <row r="64" spans="1:39" ht="12.95" customHeight="1" x14ac:dyDescent="0.25">
      <c r="A64" s="109"/>
      <c r="B64" s="99"/>
      <c r="C64" s="87"/>
      <c r="D64" s="30" t="s">
        <v>44</v>
      </c>
      <c r="E64" s="122">
        <f t="shared" si="28"/>
        <v>216</v>
      </c>
      <c r="F64" s="122">
        <f t="shared" si="31"/>
        <v>102</v>
      </c>
      <c r="G64" s="122">
        <f t="shared" si="29"/>
        <v>114</v>
      </c>
      <c r="H64" s="68"/>
      <c r="I64" s="68"/>
      <c r="J64" s="68"/>
      <c r="K64" s="122"/>
      <c r="L64" s="122"/>
      <c r="M64" s="122"/>
      <c r="N64" s="68"/>
      <c r="O64" s="68"/>
      <c r="P64" s="68"/>
      <c r="Q64" s="122"/>
      <c r="R64" s="122"/>
      <c r="S64" s="122"/>
      <c r="T64" s="32"/>
      <c r="U64" s="34"/>
      <c r="V64" s="34"/>
      <c r="W64" s="126">
        <f t="shared" ref="W64" si="35">X64+Y64</f>
        <v>216</v>
      </c>
      <c r="X64" s="122">
        <v>102</v>
      </c>
      <c r="Y64" s="122">
        <v>114</v>
      </c>
      <c r="Z64" s="32"/>
      <c r="AA64" s="34"/>
      <c r="AB64" s="34"/>
      <c r="AC64" s="126"/>
      <c r="AD64" s="127"/>
      <c r="AE64" s="130"/>
      <c r="AF64" s="56"/>
      <c r="AG64" s="56"/>
      <c r="AH64" s="56"/>
      <c r="AI64" s="130"/>
      <c r="AJ64" s="130"/>
      <c r="AK64" s="130"/>
      <c r="AL64" s="28" t="s">
        <v>37</v>
      </c>
      <c r="AM64" s="29" t="s">
        <v>35</v>
      </c>
    </row>
    <row r="65" spans="1:39" ht="12.95" customHeight="1" x14ac:dyDescent="0.25">
      <c r="A65" s="47" t="s">
        <v>61</v>
      </c>
      <c r="B65" s="32" t="s">
        <v>45</v>
      </c>
      <c r="C65" s="33" t="s">
        <v>18</v>
      </c>
      <c r="D65" s="30" t="s">
        <v>156</v>
      </c>
      <c r="E65" s="122">
        <f t="shared" si="28"/>
        <v>136</v>
      </c>
      <c r="F65" s="122">
        <f t="shared" si="31"/>
        <v>60</v>
      </c>
      <c r="G65" s="122">
        <f t="shared" si="29"/>
        <v>76</v>
      </c>
      <c r="H65" s="68"/>
      <c r="I65" s="68"/>
      <c r="J65" s="68"/>
      <c r="K65" s="122">
        <f t="shared" si="30"/>
        <v>136</v>
      </c>
      <c r="L65" s="122">
        <v>60</v>
      </c>
      <c r="M65" s="122">
        <v>76</v>
      </c>
      <c r="N65" s="68"/>
      <c r="O65" s="68"/>
      <c r="P65" s="68"/>
      <c r="Q65" s="122"/>
      <c r="R65" s="122"/>
      <c r="S65" s="122"/>
      <c r="T65" s="32"/>
      <c r="U65" s="34"/>
      <c r="V65" s="34"/>
      <c r="W65" s="126"/>
      <c r="X65" s="127"/>
      <c r="Y65" s="127"/>
      <c r="Z65" s="32"/>
      <c r="AA65" s="34"/>
      <c r="AB65" s="34"/>
      <c r="AC65" s="126"/>
      <c r="AD65" s="127"/>
      <c r="AE65" s="130"/>
      <c r="AF65" s="56"/>
      <c r="AG65" s="56"/>
      <c r="AH65" s="56"/>
      <c r="AI65" s="130"/>
      <c r="AJ65" s="130"/>
      <c r="AK65" s="130"/>
      <c r="AL65" s="28" t="s">
        <v>37</v>
      </c>
      <c r="AM65" s="29" t="s">
        <v>35</v>
      </c>
    </row>
    <row r="66" spans="1:39" ht="12.95" customHeight="1" x14ac:dyDescent="0.25">
      <c r="A66" s="47" t="s">
        <v>63</v>
      </c>
      <c r="B66" s="62" t="s">
        <v>158</v>
      </c>
      <c r="C66" s="64" t="s">
        <v>154</v>
      </c>
      <c r="D66" s="30" t="s">
        <v>159</v>
      </c>
      <c r="E66" s="122">
        <f t="shared" si="28"/>
        <v>48</v>
      </c>
      <c r="F66" s="122">
        <v>48</v>
      </c>
      <c r="G66" s="122">
        <v>0</v>
      </c>
      <c r="H66" s="68">
        <f>I66</f>
        <v>48</v>
      </c>
      <c r="I66" s="68">
        <v>48</v>
      </c>
      <c r="J66" s="68">
        <v>0</v>
      </c>
      <c r="K66" s="122"/>
      <c r="L66" s="122"/>
      <c r="M66" s="122"/>
      <c r="N66" s="68"/>
      <c r="O66" s="68"/>
      <c r="P66" s="68"/>
      <c r="Q66" s="122"/>
      <c r="R66" s="122"/>
      <c r="S66" s="122"/>
      <c r="T66" s="32"/>
      <c r="U66" s="34"/>
      <c r="V66" s="34"/>
      <c r="W66" s="126"/>
      <c r="X66" s="127"/>
      <c r="Y66" s="127"/>
      <c r="Z66" s="32"/>
      <c r="AA66" s="34"/>
      <c r="AB66" s="34"/>
      <c r="AC66" s="126"/>
      <c r="AD66" s="127"/>
      <c r="AE66" s="130"/>
      <c r="AF66" s="56"/>
      <c r="AG66" s="56"/>
      <c r="AH66" s="56"/>
      <c r="AI66" s="130"/>
      <c r="AJ66" s="130"/>
      <c r="AK66" s="130"/>
      <c r="AL66" s="29" t="s">
        <v>35</v>
      </c>
      <c r="AM66" s="47"/>
    </row>
    <row r="67" spans="1:39" ht="12.95" customHeight="1" x14ac:dyDescent="0.25">
      <c r="A67" s="47" t="s">
        <v>93</v>
      </c>
      <c r="B67" s="62" t="s">
        <v>160</v>
      </c>
      <c r="C67" s="64" t="s">
        <v>14</v>
      </c>
      <c r="D67" s="30" t="s">
        <v>161</v>
      </c>
      <c r="E67" s="122">
        <f t="shared" ref="E67:E68" si="36">H67+K67+N67+Q67+T67+W67+Z67+AC67</f>
        <v>136</v>
      </c>
      <c r="F67" s="122">
        <f t="shared" ref="F67" si="37">I67+L67+O67+R67+U67+X67+AA67+AD67</f>
        <v>60</v>
      </c>
      <c r="G67" s="122">
        <f t="shared" ref="G67" si="38">J67+M67+P67+S67+V67+Y67+AB67+AE67</f>
        <v>76</v>
      </c>
      <c r="H67" s="68"/>
      <c r="I67" s="68"/>
      <c r="J67" s="68"/>
      <c r="K67" s="122">
        <f t="shared" ref="K67" si="39">L67+M67</f>
        <v>136</v>
      </c>
      <c r="L67" s="122">
        <v>60</v>
      </c>
      <c r="M67" s="122">
        <v>76</v>
      </c>
      <c r="N67" s="68"/>
      <c r="O67" s="68"/>
      <c r="P67" s="68"/>
      <c r="Q67" s="122"/>
      <c r="R67" s="122"/>
      <c r="S67" s="122"/>
      <c r="T67" s="32"/>
      <c r="U67" s="34"/>
      <c r="V67" s="34"/>
      <c r="W67" s="126"/>
      <c r="X67" s="127"/>
      <c r="Y67" s="127"/>
      <c r="Z67" s="32"/>
      <c r="AA67" s="34"/>
      <c r="AB67" s="34"/>
      <c r="AC67" s="126"/>
      <c r="AD67" s="127"/>
      <c r="AE67" s="130"/>
      <c r="AF67" s="56"/>
      <c r="AG67" s="56"/>
      <c r="AH67" s="56"/>
      <c r="AI67" s="130"/>
      <c r="AJ67" s="130"/>
      <c r="AK67" s="130"/>
      <c r="AL67" s="28" t="s">
        <v>37</v>
      </c>
      <c r="AM67" s="28" t="s">
        <v>38</v>
      </c>
    </row>
    <row r="68" spans="1:39" ht="12.95" customHeight="1" x14ac:dyDescent="0.25">
      <c r="A68" s="107" t="s">
        <v>94</v>
      </c>
      <c r="B68" s="97" t="s">
        <v>77</v>
      </c>
      <c r="C68" s="88" t="s">
        <v>14</v>
      </c>
      <c r="D68" s="27" t="s">
        <v>162</v>
      </c>
      <c r="E68" s="122">
        <f t="shared" si="36"/>
        <v>216</v>
      </c>
      <c r="F68" s="122">
        <v>102</v>
      </c>
      <c r="G68" s="122">
        <v>114</v>
      </c>
      <c r="H68" s="68"/>
      <c r="I68" s="68"/>
      <c r="J68" s="68"/>
      <c r="K68" s="132"/>
      <c r="L68" s="132"/>
      <c r="M68" s="132"/>
      <c r="N68" s="68">
        <f>O68+P68</f>
        <v>216</v>
      </c>
      <c r="O68" s="68">
        <v>102</v>
      </c>
      <c r="P68" s="68">
        <v>114</v>
      </c>
      <c r="Q68" s="122"/>
      <c r="R68" s="122"/>
      <c r="S68" s="122"/>
      <c r="T68" s="32"/>
      <c r="U68" s="34"/>
      <c r="V68" s="34"/>
      <c r="W68" s="126"/>
      <c r="X68" s="127"/>
      <c r="Y68" s="127"/>
      <c r="Z68" s="32"/>
      <c r="AA68" s="34"/>
      <c r="AB68" s="34"/>
      <c r="AC68" s="126"/>
      <c r="AD68" s="127"/>
      <c r="AE68" s="130"/>
      <c r="AF68" s="56"/>
      <c r="AG68" s="56"/>
      <c r="AH68" s="56"/>
      <c r="AI68" s="130"/>
      <c r="AJ68" s="130"/>
      <c r="AK68" s="130"/>
      <c r="AL68" s="28" t="s">
        <v>37</v>
      </c>
      <c r="AM68" s="29" t="s">
        <v>35</v>
      </c>
    </row>
    <row r="69" spans="1:39" ht="12.95" customHeight="1" x14ac:dyDescent="0.25">
      <c r="A69" s="109"/>
      <c r="B69" s="99"/>
      <c r="C69" s="89"/>
      <c r="D69" s="27" t="s">
        <v>164</v>
      </c>
      <c r="E69" s="122">
        <f t="shared" ref="E69" si="40">H69+K69+N69+Q69+T69+W69+Z69+AC69</f>
        <v>216</v>
      </c>
      <c r="F69" s="122">
        <v>102</v>
      </c>
      <c r="G69" s="122">
        <v>114</v>
      </c>
      <c r="H69" s="68"/>
      <c r="I69" s="68"/>
      <c r="J69" s="68"/>
      <c r="K69" s="132"/>
      <c r="L69" s="132"/>
      <c r="M69" s="132"/>
      <c r="N69" s="68">
        <f>O69+P69</f>
        <v>216</v>
      </c>
      <c r="O69" s="68">
        <v>102</v>
      </c>
      <c r="P69" s="68">
        <v>114</v>
      </c>
      <c r="Q69" s="122"/>
      <c r="R69" s="122"/>
      <c r="S69" s="122"/>
      <c r="T69" s="32"/>
      <c r="U69" s="34"/>
      <c r="V69" s="34"/>
      <c r="W69" s="126"/>
      <c r="X69" s="127"/>
      <c r="Y69" s="127"/>
      <c r="Z69" s="32"/>
      <c r="AA69" s="34"/>
      <c r="AB69" s="34"/>
      <c r="AC69" s="126"/>
      <c r="AD69" s="127"/>
      <c r="AE69" s="130"/>
      <c r="AF69" s="56"/>
      <c r="AG69" s="56"/>
      <c r="AH69" s="56"/>
      <c r="AI69" s="130"/>
      <c r="AJ69" s="130"/>
      <c r="AK69" s="130"/>
      <c r="AL69" s="28" t="s">
        <v>37</v>
      </c>
      <c r="AM69" s="29" t="s">
        <v>35</v>
      </c>
    </row>
    <row r="70" spans="1:39" ht="12.95" customHeight="1" x14ac:dyDescent="0.25">
      <c r="A70" s="47" t="s">
        <v>188</v>
      </c>
      <c r="B70" s="42" t="s">
        <v>78</v>
      </c>
      <c r="C70" s="38" t="s">
        <v>14</v>
      </c>
      <c r="D70" s="27" t="s">
        <v>163</v>
      </c>
      <c r="E70" s="122">
        <f>F70+G70</f>
        <v>204</v>
      </c>
      <c r="F70" s="122">
        <v>90</v>
      </c>
      <c r="G70" s="122">
        <v>114</v>
      </c>
      <c r="H70" s="68"/>
      <c r="I70" s="68"/>
      <c r="J70" s="68"/>
      <c r="K70" s="122">
        <f t="shared" si="30"/>
        <v>102</v>
      </c>
      <c r="L70" s="122">
        <v>45</v>
      </c>
      <c r="M70" s="122">
        <v>57</v>
      </c>
      <c r="N70" s="68"/>
      <c r="O70" s="68"/>
      <c r="P70" s="68"/>
      <c r="Q70" s="122"/>
      <c r="R70" s="122"/>
      <c r="S70" s="122"/>
      <c r="T70" s="32"/>
      <c r="U70" s="34"/>
      <c r="V70" s="34"/>
      <c r="W70" s="126"/>
      <c r="X70" s="127"/>
      <c r="Y70" s="127"/>
      <c r="Z70" s="32"/>
      <c r="AA70" s="34"/>
      <c r="AB70" s="34"/>
      <c r="AC70" s="126"/>
      <c r="AD70" s="127"/>
      <c r="AE70" s="130"/>
      <c r="AF70" s="56"/>
      <c r="AG70" s="56"/>
      <c r="AH70" s="56"/>
      <c r="AI70" s="130"/>
      <c r="AJ70" s="130"/>
      <c r="AK70" s="130"/>
      <c r="AL70" s="28" t="s">
        <v>37</v>
      </c>
      <c r="AM70" s="29" t="s">
        <v>35</v>
      </c>
    </row>
    <row r="71" spans="1:39" ht="12.95" customHeight="1" x14ac:dyDescent="0.25">
      <c r="A71" s="47" t="s">
        <v>189</v>
      </c>
      <c r="B71" s="62" t="s">
        <v>177</v>
      </c>
      <c r="C71" s="66" t="s">
        <v>154</v>
      </c>
      <c r="D71" s="27"/>
      <c r="E71" s="122">
        <f>F71+G71</f>
        <v>24</v>
      </c>
      <c r="F71" s="122">
        <v>0</v>
      </c>
      <c r="G71" s="122">
        <v>24</v>
      </c>
      <c r="H71" s="68">
        <f>I71+J71</f>
        <v>24</v>
      </c>
      <c r="I71" s="68">
        <v>0</v>
      </c>
      <c r="J71" s="68">
        <v>24</v>
      </c>
      <c r="K71" s="122"/>
      <c r="L71" s="122"/>
      <c r="M71" s="122"/>
      <c r="N71" s="68"/>
      <c r="O71" s="68"/>
      <c r="P71" s="68"/>
      <c r="Q71" s="122"/>
      <c r="R71" s="122"/>
      <c r="S71" s="122"/>
      <c r="T71" s="32"/>
      <c r="U71" s="34"/>
      <c r="V71" s="34"/>
      <c r="W71" s="126"/>
      <c r="X71" s="127"/>
      <c r="Y71" s="127"/>
      <c r="Z71" s="32"/>
      <c r="AA71" s="34"/>
      <c r="AB71" s="34"/>
      <c r="AC71" s="126"/>
      <c r="AD71" s="127"/>
      <c r="AE71" s="130"/>
      <c r="AF71" s="56"/>
      <c r="AG71" s="56"/>
      <c r="AH71" s="56"/>
      <c r="AI71" s="130"/>
      <c r="AJ71" s="130"/>
      <c r="AK71" s="130"/>
      <c r="AL71" s="28"/>
      <c r="AM71" s="35" t="s">
        <v>35</v>
      </c>
    </row>
    <row r="72" spans="1:39" ht="12.95" customHeight="1" x14ac:dyDescent="0.25">
      <c r="A72" s="47" t="s">
        <v>190</v>
      </c>
      <c r="B72" s="62" t="s">
        <v>178</v>
      </c>
      <c r="C72" s="66" t="s">
        <v>154</v>
      </c>
      <c r="D72" s="27"/>
      <c r="E72" s="122">
        <f t="shared" ref="E72:E74" si="41">F72+G72</f>
        <v>24</v>
      </c>
      <c r="F72" s="122">
        <v>0</v>
      </c>
      <c r="G72" s="122">
        <v>24</v>
      </c>
      <c r="H72" s="68">
        <f t="shared" ref="H72:H74" si="42">I72+J72</f>
        <v>24</v>
      </c>
      <c r="I72" s="68">
        <v>0</v>
      </c>
      <c r="J72" s="68">
        <v>24</v>
      </c>
      <c r="K72" s="122"/>
      <c r="L72" s="122"/>
      <c r="M72" s="122"/>
      <c r="N72" s="68"/>
      <c r="O72" s="68"/>
      <c r="P72" s="68"/>
      <c r="Q72" s="122"/>
      <c r="R72" s="122"/>
      <c r="S72" s="122"/>
      <c r="T72" s="32"/>
      <c r="U72" s="34"/>
      <c r="V72" s="34"/>
      <c r="W72" s="126"/>
      <c r="X72" s="127"/>
      <c r="Y72" s="127"/>
      <c r="Z72" s="32"/>
      <c r="AA72" s="34"/>
      <c r="AB72" s="34"/>
      <c r="AC72" s="126"/>
      <c r="AD72" s="127"/>
      <c r="AE72" s="130"/>
      <c r="AF72" s="56"/>
      <c r="AG72" s="56"/>
      <c r="AH72" s="56"/>
      <c r="AI72" s="130"/>
      <c r="AJ72" s="130"/>
      <c r="AK72" s="130"/>
      <c r="AL72" s="28"/>
      <c r="AM72" s="35" t="s">
        <v>35</v>
      </c>
    </row>
    <row r="73" spans="1:39" ht="12.95" customHeight="1" x14ac:dyDescent="0.25">
      <c r="A73" s="47" t="s">
        <v>191</v>
      </c>
      <c r="B73" s="62" t="s">
        <v>179</v>
      </c>
      <c r="C73" s="66" t="s">
        <v>154</v>
      </c>
      <c r="D73" s="27"/>
      <c r="E73" s="122">
        <f t="shared" si="41"/>
        <v>48</v>
      </c>
      <c r="F73" s="122">
        <v>0</v>
      </c>
      <c r="G73" s="122">
        <v>48</v>
      </c>
      <c r="H73" s="68">
        <f t="shared" si="42"/>
        <v>48</v>
      </c>
      <c r="I73" s="68">
        <v>0</v>
      </c>
      <c r="J73" s="68">
        <v>48</v>
      </c>
      <c r="K73" s="122"/>
      <c r="L73" s="122"/>
      <c r="M73" s="122"/>
      <c r="N73" s="68"/>
      <c r="O73" s="68"/>
      <c r="P73" s="68"/>
      <c r="Q73" s="122"/>
      <c r="R73" s="122"/>
      <c r="S73" s="122"/>
      <c r="T73" s="32"/>
      <c r="U73" s="34"/>
      <c r="V73" s="34"/>
      <c r="W73" s="126"/>
      <c r="X73" s="127"/>
      <c r="Y73" s="127"/>
      <c r="Z73" s="32"/>
      <c r="AA73" s="34"/>
      <c r="AB73" s="34"/>
      <c r="AC73" s="126"/>
      <c r="AD73" s="127"/>
      <c r="AE73" s="130"/>
      <c r="AF73" s="56"/>
      <c r="AG73" s="56"/>
      <c r="AH73" s="56"/>
      <c r="AI73" s="130"/>
      <c r="AJ73" s="130"/>
      <c r="AK73" s="130"/>
      <c r="AL73" s="28"/>
      <c r="AM73" s="35" t="s">
        <v>35</v>
      </c>
    </row>
    <row r="74" spans="1:39" ht="12.95" customHeight="1" x14ac:dyDescent="0.25">
      <c r="A74" s="47" t="s">
        <v>192</v>
      </c>
      <c r="B74" s="62" t="s">
        <v>180</v>
      </c>
      <c r="C74" s="66" t="s">
        <v>154</v>
      </c>
      <c r="D74" s="27"/>
      <c r="E74" s="122">
        <f t="shared" si="41"/>
        <v>48</v>
      </c>
      <c r="F74" s="122">
        <v>0</v>
      </c>
      <c r="G74" s="122">
        <v>48</v>
      </c>
      <c r="H74" s="68">
        <f t="shared" si="42"/>
        <v>48</v>
      </c>
      <c r="I74" s="68">
        <v>0</v>
      </c>
      <c r="J74" s="68">
        <v>48</v>
      </c>
      <c r="K74" s="122"/>
      <c r="L74" s="122"/>
      <c r="M74" s="122"/>
      <c r="N74" s="68"/>
      <c r="O74" s="68"/>
      <c r="P74" s="68"/>
      <c r="Q74" s="122"/>
      <c r="R74" s="122"/>
      <c r="S74" s="122"/>
      <c r="T74" s="32"/>
      <c r="U74" s="34"/>
      <c r="V74" s="34"/>
      <c r="W74" s="126"/>
      <c r="X74" s="127"/>
      <c r="Y74" s="127"/>
      <c r="Z74" s="32"/>
      <c r="AA74" s="34"/>
      <c r="AB74" s="34"/>
      <c r="AC74" s="126"/>
      <c r="AD74" s="127"/>
      <c r="AE74" s="130"/>
      <c r="AF74" s="56"/>
      <c r="AG74" s="56"/>
      <c r="AH74" s="56"/>
      <c r="AI74" s="130"/>
      <c r="AJ74" s="130"/>
      <c r="AK74" s="130"/>
      <c r="AL74" s="28"/>
      <c r="AM74" s="35" t="s">
        <v>35</v>
      </c>
    </row>
    <row r="75" spans="1:39" ht="18" customHeight="1" x14ac:dyDescent="0.25">
      <c r="A75" s="21" t="s">
        <v>95</v>
      </c>
      <c r="B75" s="11" t="s">
        <v>12</v>
      </c>
      <c r="C75" s="22"/>
      <c r="D75" s="22"/>
      <c r="E75" s="45">
        <f>SUM(E76:E86)</f>
        <v>1634</v>
      </c>
      <c r="F75" s="45">
        <f>SUM(F76:F86)</f>
        <v>722</v>
      </c>
      <c r="G75" s="45">
        <f>SUM(G76:G86)</f>
        <v>912</v>
      </c>
      <c r="H75" s="45">
        <f t="shared" ref="H75:AK75" si="43">SUM(H76:H86)</f>
        <v>48</v>
      </c>
      <c r="I75" s="45">
        <f t="shared" si="43"/>
        <v>48</v>
      </c>
      <c r="J75" s="45">
        <f t="shared" si="43"/>
        <v>0</v>
      </c>
      <c r="K75" s="45">
        <f t="shared" si="43"/>
        <v>452</v>
      </c>
      <c r="L75" s="45">
        <f t="shared" si="43"/>
        <v>186</v>
      </c>
      <c r="M75" s="45">
        <f t="shared" si="43"/>
        <v>266</v>
      </c>
      <c r="N75" s="45">
        <f t="shared" si="43"/>
        <v>940</v>
      </c>
      <c r="O75" s="45">
        <f t="shared" si="43"/>
        <v>408</v>
      </c>
      <c r="P75" s="45">
        <f t="shared" si="43"/>
        <v>532</v>
      </c>
      <c r="Q75" s="45">
        <f t="shared" si="43"/>
        <v>0</v>
      </c>
      <c r="R75" s="45">
        <f t="shared" si="43"/>
        <v>0</v>
      </c>
      <c r="S75" s="45">
        <f t="shared" si="43"/>
        <v>0</v>
      </c>
      <c r="T75" s="45">
        <f t="shared" si="43"/>
        <v>0</v>
      </c>
      <c r="U75" s="45">
        <f t="shared" si="43"/>
        <v>0</v>
      </c>
      <c r="V75" s="45">
        <f t="shared" si="43"/>
        <v>0</v>
      </c>
      <c r="W75" s="45">
        <f t="shared" si="43"/>
        <v>0</v>
      </c>
      <c r="X75" s="45">
        <f t="shared" si="43"/>
        <v>0</v>
      </c>
      <c r="Y75" s="45">
        <f t="shared" si="43"/>
        <v>0</v>
      </c>
      <c r="Z75" s="45">
        <f t="shared" si="43"/>
        <v>0</v>
      </c>
      <c r="AA75" s="45">
        <f t="shared" si="43"/>
        <v>0</v>
      </c>
      <c r="AB75" s="45">
        <f t="shared" si="43"/>
        <v>0</v>
      </c>
      <c r="AC75" s="45">
        <f t="shared" si="43"/>
        <v>0</v>
      </c>
      <c r="AD75" s="45">
        <f t="shared" si="43"/>
        <v>0</v>
      </c>
      <c r="AE75" s="45">
        <f t="shared" si="43"/>
        <v>0</v>
      </c>
      <c r="AF75" s="45">
        <f t="shared" si="43"/>
        <v>0</v>
      </c>
      <c r="AG75" s="45">
        <f t="shared" si="43"/>
        <v>0</v>
      </c>
      <c r="AH75" s="45">
        <f t="shared" si="43"/>
        <v>0</v>
      </c>
      <c r="AI75" s="45">
        <f t="shared" si="43"/>
        <v>186</v>
      </c>
      <c r="AJ75" s="45">
        <f t="shared" si="43"/>
        <v>72</v>
      </c>
      <c r="AK75" s="45">
        <f t="shared" si="43"/>
        <v>114</v>
      </c>
      <c r="AL75" s="48"/>
      <c r="AM75" s="48"/>
    </row>
    <row r="76" spans="1:39" ht="12.95" customHeight="1" x14ac:dyDescent="0.25">
      <c r="A76" s="47" t="s">
        <v>64</v>
      </c>
      <c r="B76" s="44" t="s">
        <v>11</v>
      </c>
      <c r="C76" s="17" t="s">
        <v>14</v>
      </c>
      <c r="D76" s="49" t="s">
        <v>98</v>
      </c>
      <c r="E76" s="122">
        <f>F76+G76</f>
        <v>216</v>
      </c>
      <c r="F76" s="122">
        <v>102</v>
      </c>
      <c r="G76" s="122">
        <v>114</v>
      </c>
      <c r="H76" s="68"/>
      <c r="I76" s="68"/>
      <c r="J76" s="68"/>
      <c r="K76" s="133"/>
      <c r="L76" s="133"/>
      <c r="M76" s="133"/>
      <c r="N76" s="68">
        <f>O76+P76</f>
        <v>216</v>
      </c>
      <c r="O76" s="68">
        <v>102</v>
      </c>
      <c r="P76" s="68">
        <v>114</v>
      </c>
      <c r="Q76" s="122"/>
      <c r="R76" s="122"/>
      <c r="S76" s="122"/>
      <c r="T76" s="68"/>
      <c r="U76" s="68"/>
      <c r="V76" s="68"/>
      <c r="W76" s="122"/>
      <c r="X76" s="122"/>
      <c r="Y76" s="122"/>
      <c r="Z76" s="68"/>
      <c r="AA76" s="68"/>
      <c r="AB76" s="68"/>
      <c r="AC76" s="122"/>
      <c r="AD76" s="122"/>
      <c r="AE76" s="122"/>
      <c r="AF76" s="68"/>
      <c r="AG76" s="68"/>
      <c r="AH76" s="68"/>
      <c r="AI76" s="122"/>
      <c r="AJ76" s="122"/>
      <c r="AK76" s="122"/>
      <c r="AL76" s="28" t="s">
        <v>37</v>
      </c>
      <c r="AM76" s="29" t="s">
        <v>35</v>
      </c>
    </row>
    <row r="77" spans="1:39" ht="12.95" customHeight="1" x14ac:dyDescent="0.25">
      <c r="A77" s="47" t="s">
        <v>65</v>
      </c>
      <c r="B77" s="27" t="s">
        <v>30</v>
      </c>
      <c r="C77" s="33" t="s">
        <v>16</v>
      </c>
      <c r="D77" s="46" t="s">
        <v>99</v>
      </c>
      <c r="E77" s="122">
        <f>F77+G77</f>
        <v>216</v>
      </c>
      <c r="F77" s="122">
        <v>102</v>
      </c>
      <c r="G77" s="122">
        <v>114</v>
      </c>
      <c r="H77" s="68"/>
      <c r="I77" s="68"/>
      <c r="J77" s="68"/>
      <c r="K77" s="133"/>
      <c r="L77" s="133"/>
      <c r="M77" s="133"/>
      <c r="N77" s="68">
        <f>O77+P77</f>
        <v>216</v>
      </c>
      <c r="O77" s="68">
        <v>102</v>
      </c>
      <c r="P77" s="68">
        <v>114</v>
      </c>
      <c r="Q77" s="122"/>
      <c r="R77" s="122"/>
      <c r="S77" s="122"/>
      <c r="T77" s="68"/>
      <c r="U77" s="68"/>
      <c r="V77" s="68"/>
      <c r="W77" s="122"/>
      <c r="X77" s="122"/>
      <c r="Y77" s="122"/>
      <c r="Z77" s="68"/>
      <c r="AA77" s="68"/>
      <c r="AB77" s="68"/>
      <c r="AC77" s="122"/>
      <c r="AD77" s="122"/>
      <c r="AE77" s="122"/>
      <c r="AF77" s="68"/>
      <c r="AG77" s="68"/>
      <c r="AH77" s="68"/>
      <c r="AI77" s="122"/>
      <c r="AJ77" s="122"/>
      <c r="AK77" s="122"/>
      <c r="AL77" s="28" t="s">
        <v>37</v>
      </c>
      <c r="AM77" s="29" t="s">
        <v>35</v>
      </c>
    </row>
    <row r="78" spans="1:39" ht="12.95" customHeight="1" x14ac:dyDescent="0.25">
      <c r="A78" s="47" t="s">
        <v>96</v>
      </c>
      <c r="B78" s="44" t="s">
        <v>31</v>
      </c>
      <c r="C78" s="33" t="s">
        <v>17</v>
      </c>
      <c r="D78" s="32" t="s">
        <v>100</v>
      </c>
      <c r="E78" s="122">
        <f>F78+G78</f>
        <v>144</v>
      </c>
      <c r="F78" s="122">
        <v>68</v>
      </c>
      <c r="G78" s="122">
        <v>76</v>
      </c>
      <c r="H78" s="68"/>
      <c r="I78" s="68"/>
      <c r="J78" s="68"/>
      <c r="K78" s="132"/>
      <c r="L78" s="132"/>
      <c r="M78" s="132"/>
      <c r="N78" s="68">
        <f>O78+P78</f>
        <v>144</v>
      </c>
      <c r="O78" s="68">
        <v>68</v>
      </c>
      <c r="P78" s="68">
        <v>76</v>
      </c>
      <c r="Q78" s="122"/>
      <c r="R78" s="122"/>
      <c r="S78" s="122"/>
      <c r="T78" s="68"/>
      <c r="U78" s="68"/>
      <c r="V78" s="68"/>
      <c r="W78" s="122"/>
      <c r="X78" s="122"/>
      <c r="Y78" s="122"/>
      <c r="Z78" s="68"/>
      <c r="AA78" s="68"/>
      <c r="AB78" s="68"/>
      <c r="AC78" s="122"/>
      <c r="AD78" s="122"/>
      <c r="AE78" s="122"/>
      <c r="AF78" s="68"/>
      <c r="AG78" s="68"/>
      <c r="AH78" s="68"/>
      <c r="AI78" s="122"/>
      <c r="AJ78" s="122"/>
      <c r="AK78" s="122"/>
      <c r="AL78" s="28" t="s">
        <v>37</v>
      </c>
      <c r="AM78" s="28" t="s">
        <v>38</v>
      </c>
    </row>
    <row r="79" spans="1:39" ht="12.95" customHeight="1" x14ac:dyDescent="0.25">
      <c r="A79" s="47" t="s">
        <v>97</v>
      </c>
      <c r="B79" s="116" t="s">
        <v>165</v>
      </c>
      <c r="C79" s="64" t="s">
        <v>18</v>
      </c>
      <c r="D79" s="63" t="s">
        <v>166</v>
      </c>
      <c r="E79" s="122">
        <f>F79+G79</f>
        <v>204</v>
      </c>
      <c r="F79" s="122">
        <v>90</v>
      </c>
      <c r="G79" s="122">
        <v>114</v>
      </c>
      <c r="H79" s="68"/>
      <c r="I79" s="68"/>
      <c r="J79" s="68"/>
      <c r="K79" s="122">
        <f>L79+M79</f>
        <v>204</v>
      </c>
      <c r="L79" s="122">
        <v>90</v>
      </c>
      <c r="M79" s="122">
        <v>114</v>
      </c>
      <c r="N79" s="68"/>
      <c r="O79" s="68"/>
      <c r="P79" s="68"/>
      <c r="Q79" s="122"/>
      <c r="R79" s="122"/>
      <c r="S79" s="122"/>
      <c r="T79" s="68"/>
      <c r="U79" s="68"/>
      <c r="V79" s="68"/>
      <c r="W79" s="122"/>
      <c r="X79" s="122"/>
      <c r="Y79" s="122"/>
      <c r="Z79" s="68"/>
      <c r="AA79" s="68"/>
      <c r="AB79" s="68"/>
      <c r="AC79" s="122"/>
      <c r="AD79" s="122"/>
      <c r="AE79" s="122"/>
      <c r="AF79" s="68"/>
      <c r="AG79" s="68"/>
      <c r="AH79" s="68"/>
      <c r="AI79" s="122"/>
      <c r="AJ79" s="122"/>
      <c r="AK79" s="122"/>
      <c r="AL79" s="28" t="s">
        <v>37</v>
      </c>
      <c r="AM79" s="28" t="s">
        <v>38</v>
      </c>
    </row>
    <row r="80" spans="1:39" ht="12.95" customHeight="1" x14ac:dyDescent="0.25">
      <c r="A80" s="107" t="s">
        <v>102</v>
      </c>
      <c r="B80" s="104" t="s">
        <v>32</v>
      </c>
      <c r="C80" s="71" t="s">
        <v>15</v>
      </c>
      <c r="D80" s="50" t="s">
        <v>46</v>
      </c>
      <c r="E80" s="122">
        <f>F80+G80</f>
        <v>124</v>
      </c>
      <c r="F80" s="122">
        <v>48</v>
      </c>
      <c r="G80" s="122">
        <v>76</v>
      </c>
      <c r="H80" s="68"/>
      <c r="I80" s="68"/>
      <c r="J80" s="68"/>
      <c r="K80" s="122"/>
      <c r="L80" s="122"/>
      <c r="M80" s="122"/>
      <c r="N80" s="68">
        <f t="shared" ref="N80:N81" si="44">O80+P80</f>
        <v>120</v>
      </c>
      <c r="O80" s="68">
        <v>44</v>
      </c>
      <c r="P80" s="68">
        <v>76</v>
      </c>
      <c r="Q80" s="122"/>
      <c r="R80" s="122"/>
      <c r="S80" s="122"/>
      <c r="T80" s="68"/>
      <c r="U80" s="68"/>
      <c r="V80" s="68"/>
      <c r="W80" s="122"/>
      <c r="X80" s="122"/>
      <c r="Y80" s="122"/>
      <c r="Z80" s="68"/>
      <c r="AA80" s="68"/>
      <c r="AB80" s="68"/>
      <c r="AC80" s="122"/>
      <c r="AD80" s="122"/>
      <c r="AE80" s="122"/>
      <c r="AF80" s="68"/>
      <c r="AG80" s="68"/>
      <c r="AH80" s="68"/>
      <c r="AI80" s="122"/>
      <c r="AJ80" s="122"/>
      <c r="AK80" s="122"/>
      <c r="AL80" s="28" t="s">
        <v>37</v>
      </c>
      <c r="AM80" s="28" t="s">
        <v>38</v>
      </c>
    </row>
    <row r="81" spans="1:40" ht="12.95" customHeight="1" x14ac:dyDescent="0.25">
      <c r="A81" s="109"/>
      <c r="B81" s="105"/>
      <c r="C81" s="72"/>
      <c r="D81" s="30" t="s">
        <v>47</v>
      </c>
      <c r="E81" s="122">
        <f>F81+G81</f>
        <v>124</v>
      </c>
      <c r="F81" s="122">
        <v>48</v>
      </c>
      <c r="G81" s="122">
        <v>76</v>
      </c>
      <c r="H81" s="68"/>
      <c r="I81" s="68"/>
      <c r="J81" s="68"/>
      <c r="K81" s="122"/>
      <c r="L81" s="122"/>
      <c r="M81" s="122"/>
      <c r="N81" s="68">
        <f t="shared" si="44"/>
        <v>120</v>
      </c>
      <c r="O81" s="68">
        <v>44</v>
      </c>
      <c r="P81" s="68">
        <v>76</v>
      </c>
      <c r="Q81" s="122"/>
      <c r="R81" s="122"/>
      <c r="S81" s="122"/>
      <c r="T81" s="68"/>
      <c r="U81" s="68"/>
      <c r="V81" s="68"/>
      <c r="W81" s="122"/>
      <c r="X81" s="122"/>
      <c r="Y81" s="122"/>
      <c r="Z81" s="68"/>
      <c r="AA81" s="68"/>
      <c r="AB81" s="68"/>
      <c r="AC81" s="122"/>
      <c r="AD81" s="122"/>
      <c r="AE81" s="122"/>
      <c r="AF81" s="68"/>
      <c r="AG81" s="68"/>
      <c r="AH81" s="68"/>
      <c r="AI81" s="122"/>
      <c r="AJ81" s="122"/>
      <c r="AK81" s="122"/>
      <c r="AL81" s="28" t="s">
        <v>37</v>
      </c>
      <c r="AM81" s="28" t="s">
        <v>38</v>
      </c>
    </row>
    <row r="82" spans="1:40" ht="12.95" customHeight="1" x14ac:dyDescent="0.25">
      <c r="A82" s="47" t="s">
        <v>103</v>
      </c>
      <c r="B82" s="44" t="s">
        <v>101</v>
      </c>
      <c r="C82" s="33" t="s">
        <v>34</v>
      </c>
      <c r="D82" s="46" t="s">
        <v>48</v>
      </c>
      <c r="E82" s="122">
        <f>F82+G82</f>
        <v>186</v>
      </c>
      <c r="F82" s="122">
        <v>72</v>
      </c>
      <c r="G82" s="122">
        <v>114</v>
      </c>
      <c r="H82" s="68"/>
      <c r="I82" s="68"/>
      <c r="J82" s="68"/>
      <c r="K82" s="122"/>
      <c r="L82" s="122"/>
      <c r="M82" s="122"/>
      <c r="N82" s="68"/>
      <c r="O82" s="68"/>
      <c r="P82" s="68"/>
      <c r="Q82" s="122"/>
      <c r="R82" s="122"/>
      <c r="S82" s="122"/>
      <c r="T82" s="68"/>
      <c r="U82" s="68"/>
      <c r="V82" s="68"/>
      <c r="W82" s="122"/>
      <c r="X82" s="122"/>
      <c r="Y82" s="122"/>
      <c r="Z82" s="68"/>
      <c r="AA82" s="68"/>
      <c r="AB82" s="68"/>
      <c r="AC82" s="122"/>
      <c r="AD82" s="122"/>
      <c r="AE82" s="122"/>
      <c r="AF82" s="68"/>
      <c r="AG82" s="68"/>
      <c r="AH82" s="68"/>
      <c r="AI82" s="122">
        <f>AJ82+AK82</f>
        <v>186</v>
      </c>
      <c r="AJ82" s="122">
        <v>72</v>
      </c>
      <c r="AK82" s="122">
        <v>114</v>
      </c>
      <c r="AL82" s="28" t="s">
        <v>37</v>
      </c>
      <c r="AM82" s="29" t="s">
        <v>35</v>
      </c>
      <c r="AN82" s="7"/>
    </row>
    <row r="83" spans="1:40" ht="12.95" customHeight="1" x14ac:dyDescent="0.25">
      <c r="A83" s="47" t="s">
        <v>104</v>
      </c>
      <c r="B83" s="44" t="s">
        <v>105</v>
      </c>
      <c r="C83" s="33" t="s">
        <v>14</v>
      </c>
      <c r="D83" s="46" t="s">
        <v>167</v>
      </c>
      <c r="E83" s="122">
        <f>F83+G83</f>
        <v>124</v>
      </c>
      <c r="F83" s="122">
        <v>48</v>
      </c>
      <c r="G83" s="122">
        <v>76</v>
      </c>
      <c r="H83" s="68"/>
      <c r="I83" s="68"/>
      <c r="J83" s="68"/>
      <c r="K83" s="122"/>
      <c r="L83" s="122"/>
      <c r="M83" s="122"/>
      <c r="N83" s="68">
        <f>O83+P83</f>
        <v>124</v>
      </c>
      <c r="O83" s="68">
        <v>48</v>
      </c>
      <c r="P83" s="68">
        <v>76</v>
      </c>
      <c r="Q83" s="122"/>
      <c r="R83" s="122"/>
      <c r="S83" s="122"/>
      <c r="T83" s="68"/>
      <c r="U83" s="68"/>
      <c r="V83" s="68"/>
      <c r="W83" s="122"/>
      <c r="X83" s="122"/>
      <c r="Y83" s="122"/>
      <c r="Z83" s="68"/>
      <c r="AA83" s="68"/>
      <c r="AB83" s="68"/>
      <c r="AC83" s="122"/>
      <c r="AD83" s="122"/>
      <c r="AE83" s="122"/>
      <c r="AF83" s="68"/>
      <c r="AG83" s="68"/>
      <c r="AH83" s="68"/>
      <c r="AI83" s="122"/>
      <c r="AJ83" s="122"/>
      <c r="AK83" s="122"/>
      <c r="AL83" s="28" t="s">
        <v>37</v>
      </c>
      <c r="AM83" s="29" t="s">
        <v>35</v>
      </c>
      <c r="AN83" s="7"/>
    </row>
    <row r="84" spans="1:40" ht="12.95" customHeight="1" x14ac:dyDescent="0.25">
      <c r="A84" s="107" t="s">
        <v>193</v>
      </c>
      <c r="B84" s="117" t="s">
        <v>170</v>
      </c>
      <c r="C84" s="71" t="s">
        <v>14</v>
      </c>
      <c r="D84" s="118" t="s">
        <v>168</v>
      </c>
      <c r="E84" s="122">
        <f t="shared" ref="E84:E86" si="45">F84+G84</f>
        <v>124</v>
      </c>
      <c r="F84" s="122">
        <v>48</v>
      </c>
      <c r="G84" s="122">
        <v>76</v>
      </c>
      <c r="H84" s="68"/>
      <c r="I84" s="68"/>
      <c r="J84" s="68"/>
      <c r="K84" s="122">
        <f>L84+M84</f>
        <v>124</v>
      </c>
      <c r="L84" s="122">
        <v>48</v>
      </c>
      <c r="M84" s="122">
        <v>76</v>
      </c>
      <c r="N84" s="68"/>
      <c r="O84" s="68"/>
      <c r="P84" s="68"/>
      <c r="Q84" s="122"/>
      <c r="R84" s="122"/>
      <c r="S84" s="122"/>
      <c r="T84" s="68"/>
      <c r="U84" s="68"/>
      <c r="V84" s="68"/>
      <c r="W84" s="122"/>
      <c r="X84" s="122"/>
      <c r="Y84" s="122"/>
      <c r="Z84" s="68"/>
      <c r="AA84" s="68"/>
      <c r="AB84" s="68"/>
      <c r="AC84" s="122"/>
      <c r="AD84" s="122"/>
      <c r="AE84" s="122"/>
      <c r="AF84" s="68"/>
      <c r="AG84" s="68"/>
      <c r="AH84" s="68"/>
      <c r="AI84" s="122"/>
      <c r="AJ84" s="122"/>
      <c r="AK84" s="122"/>
      <c r="AL84" s="28" t="s">
        <v>37</v>
      </c>
      <c r="AM84" s="28" t="s">
        <v>38</v>
      </c>
      <c r="AN84" s="7"/>
    </row>
    <row r="85" spans="1:40" ht="12.95" customHeight="1" x14ac:dyDescent="0.25">
      <c r="A85" s="109"/>
      <c r="B85" s="119"/>
      <c r="C85" s="87"/>
      <c r="D85" s="118" t="s">
        <v>169</v>
      </c>
      <c r="E85" s="122">
        <f t="shared" si="45"/>
        <v>124</v>
      </c>
      <c r="F85" s="122">
        <v>48</v>
      </c>
      <c r="G85" s="122">
        <v>76</v>
      </c>
      <c r="H85" s="68"/>
      <c r="I85" s="68"/>
      <c r="J85" s="68"/>
      <c r="K85" s="122">
        <f>L85+M85</f>
        <v>124</v>
      </c>
      <c r="L85" s="122">
        <v>48</v>
      </c>
      <c r="M85" s="122">
        <v>76</v>
      </c>
      <c r="N85" s="68"/>
      <c r="O85" s="68"/>
      <c r="P85" s="68"/>
      <c r="Q85" s="122"/>
      <c r="R85" s="122"/>
      <c r="S85" s="122"/>
      <c r="T85" s="68"/>
      <c r="U85" s="68"/>
      <c r="V85" s="68"/>
      <c r="W85" s="122"/>
      <c r="X85" s="122"/>
      <c r="Y85" s="122"/>
      <c r="Z85" s="68"/>
      <c r="AA85" s="68"/>
      <c r="AB85" s="68"/>
      <c r="AC85" s="122"/>
      <c r="AD85" s="122"/>
      <c r="AE85" s="122"/>
      <c r="AF85" s="68"/>
      <c r="AG85" s="68"/>
      <c r="AH85" s="68"/>
      <c r="AI85" s="122"/>
      <c r="AJ85" s="122"/>
      <c r="AK85" s="122"/>
      <c r="AL85" s="28" t="s">
        <v>37</v>
      </c>
      <c r="AM85" s="28" t="s">
        <v>38</v>
      </c>
      <c r="AN85" s="7"/>
    </row>
    <row r="86" spans="1:40" ht="12.95" customHeight="1" x14ac:dyDescent="0.25">
      <c r="A86" s="47" t="s">
        <v>194</v>
      </c>
      <c r="B86" s="49" t="s">
        <v>171</v>
      </c>
      <c r="C86" s="65" t="s">
        <v>154</v>
      </c>
      <c r="D86" s="118" t="s">
        <v>172</v>
      </c>
      <c r="E86" s="122">
        <f t="shared" si="45"/>
        <v>48</v>
      </c>
      <c r="F86" s="122">
        <v>48</v>
      </c>
      <c r="G86" s="122">
        <v>0</v>
      </c>
      <c r="H86" s="68">
        <f t="shared" ref="H86" si="46">I86+J86</f>
        <v>48</v>
      </c>
      <c r="I86" s="68">
        <v>48</v>
      </c>
      <c r="J86" s="68">
        <v>0</v>
      </c>
      <c r="K86" s="122"/>
      <c r="L86" s="122"/>
      <c r="M86" s="122"/>
      <c r="N86" s="68"/>
      <c r="O86" s="68"/>
      <c r="P86" s="68"/>
      <c r="Q86" s="122"/>
      <c r="R86" s="122"/>
      <c r="S86" s="122"/>
      <c r="T86" s="68"/>
      <c r="U86" s="68"/>
      <c r="V86" s="68"/>
      <c r="W86" s="122"/>
      <c r="X86" s="122"/>
      <c r="Y86" s="122"/>
      <c r="Z86" s="68"/>
      <c r="AA86" s="68"/>
      <c r="AB86" s="68"/>
      <c r="AC86" s="122"/>
      <c r="AD86" s="122"/>
      <c r="AE86" s="122"/>
      <c r="AF86" s="68"/>
      <c r="AG86" s="68"/>
      <c r="AH86" s="68"/>
      <c r="AI86" s="122"/>
      <c r="AJ86" s="122"/>
      <c r="AK86" s="122"/>
      <c r="AL86" s="29" t="s">
        <v>35</v>
      </c>
      <c r="AM86" s="28"/>
      <c r="AN86" s="7"/>
    </row>
    <row r="87" spans="1:40" ht="18" customHeight="1" x14ac:dyDescent="0.25">
      <c r="A87" s="21" t="s">
        <v>106</v>
      </c>
      <c r="B87" s="11" t="s">
        <v>13</v>
      </c>
      <c r="C87" s="22"/>
      <c r="D87" s="22"/>
      <c r="E87" s="45">
        <f>SUM(E88:E93)</f>
        <v>1284</v>
      </c>
      <c r="F87" s="45">
        <f>SUM(F88:F93)</f>
        <v>600</v>
      </c>
      <c r="G87" s="45">
        <f t="shared" ref="G87:AK87" si="47">SUM(G88:G93)</f>
        <v>684</v>
      </c>
      <c r="H87" s="45">
        <f t="shared" si="47"/>
        <v>0</v>
      </c>
      <c r="I87" s="45">
        <f t="shared" si="47"/>
        <v>0</v>
      </c>
      <c r="J87" s="45">
        <f t="shared" si="47"/>
        <v>0</v>
      </c>
      <c r="K87" s="45">
        <f t="shared" si="47"/>
        <v>420</v>
      </c>
      <c r="L87" s="45">
        <f t="shared" si="47"/>
        <v>192</v>
      </c>
      <c r="M87" s="45">
        <f t="shared" si="47"/>
        <v>228</v>
      </c>
      <c r="N87" s="45">
        <f t="shared" si="47"/>
        <v>648</v>
      </c>
      <c r="O87" s="45">
        <f t="shared" si="47"/>
        <v>306</v>
      </c>
      <c r="P87" s="45">
        <f t="shared" si="47"/>
        <v>342</v>
      </c>
      <c r="Q87" s="45">
        <f t="shared" si="47"/>
        <v>216</v>
      </c>
      <c r="R87" s="45">
        <f t="shared" si="47"/>
        <v>102</v>
      </c>
      <c r="S87" s="45">
        <f t="shared" si="47"/>
        <v>114</v>
      </c>
      <c r="T87" s="45">
        <f t="shared" si="47"/>
        <v>0</v>
      </c>
      <c r="U87" s="45">
        <f t="shared" si="47"/>
        <v>0</v>
      </c>
      <c r="V87" s="45">
        <f t="shared" si="47"/>
        <v>0</v>
      </c>
      <c r="W87" s="45">
        <f t="shared" si="47"/>
        <v>0</v>
      </c>
      <c r="X87" s="45">
        <f t="shared" si="47"/>
        <v>0</v>
      </c>
      <c r="Y87" s="45">
        <f t="shared" si="47"/>
        <v>0</v>
      </c>
      <c r="Z87" s="45">
        <f t="shared" si="47"/>
        <v>0</v>
      </c>
      <c r="AA87" s="45">
        <f t="shared" si="47"/>
        <v>0</v>
      </c>
      <c r="AB87" s="45">
        <f t="shared" si="47"/>
        <v>0</v>
      </c>
      <c r="AC87" s="45">
        <f t="shared" si="47"/>
        <v>0</v>
      </c>
      <c r="AD87" s="45">
        <f t="shared" si="47"/>
        <v>0</v>
      </c>
      <c r="AE87" s="45">
        <f t="shared" si="47"/>
        <v>0</v>
      </c>
      <c r="AF87" s="45">
        <f t="shared" si="47"/>
        <v>0</v>
      </c>
      <c r="AG87" s="45">
        <f t="shared" si="47"/>
        <v>0</v>
      </c>
      <c r="AH87" s="45">
        <f t="shared" si="47"/>
        <v>0</v>
      </c>
      <c r="AI87" s="45">
        <f t="shared" si="47"/>
        <v>0</v>
      </c>
      <c r="AJ87" s="45">
        <f t="shared" si="47"/>
        <v>0</v>
      </c>
      <c r="AK87" s="45">
        <f t="shared" si="47"/>
        <v>0</v>
      </c>
      <c r="AL87" s="48"/>
      <c r="AM87" s="48"/>
    </row>
    <row r="88" spans="1:40" ht="12.95" customHeight="1" x14ac:dyDescent="0.25">
      <c r="A88" s="107" t="s">
        <v>66</v>
      </c>
      <c r="B88" s="104" t="s">
        <v>53</v>
      </c>
      <c r="C88" s="71" t="s">
        <v>17</v>
      </c>
      <c r="D88" s="50" t="s">
        <v>174</v>
      </c>
      <c r="E88" s="122">
        <f t="shared" ref="E88" si="48">H88+K88+N88+Q88+T88+W88+Z88+AC88</f>
        <v>204</v>
      </c>
      <c r="F88" s="122">
        <f t="shared" ref="F88:F90" si="49">I88+L88+O88+R88+U88+X88+AA88+AD88</f>
        <v>90</v>
      </c>
      <c r="G88" s="122">
        <f t="shared" ref="G88:G90" si="50">J88+M88+P88+S88+V88+Y88+AB88+AE88</f>
        <v>114</v>
      </c>
      <c r="H88" s="68"/>
      <c r="I88" s="68"/>
      <c r="J88" s="68"/>
      <c r="K88" s="122">
        <f t="shared" ref="K88" si="51">L88+M88</f>
        <v>204</v>
      </c>
      <c r="L88" s="122">
        <v>90</v>
      </c>
      <c r="M88" s="122">
        <v>114</v>
      </c>
      <c r="N88" s="68"/>
      <c r="O88" s="68"/>
      <c r="P88" s="68"/>
      <c r="Q88" s="122"/>
      <c r="R88" s="122"/>
      <c r="S88" s="122"/>
      <c r="T88" s="68"/>
      <c r="U88" s="68"/>
      <c r="V88" s="68"/>
      <c r="W88" s="122"/>
      <c r="X88" s="122"/>
      <c r="Y88" s="122"/>
      <c r="Z88" s="68"/>
      <c r="AA88" s="68"/>
      <c r="AB88" s="68"/>
      <c r="AC88" s="122"/>
      <c r="AD88" s="122"/>
      <c r="AE88" s="122"/>
      <c r="AF88" s="68"/>
      <c r="AG88" s="52"/>
      <c r="AH88" s="52"/>
      <c r="AI88" s="122"/>
      <c r="AJ88" s="122"/>
      <c r="AK88" s="122"/>
      <c r="AL88" s="28" t="s">
        <v>37</v>
      </c>
      <c r="AM88" s="28" t="s">
        <v>38</v>
      </c>
    </row>
    <row r="89" spans="1:40" ht="12.95" customHeight="1" x14ac:dyDescent="0.25">
      <c r="A89" s="108"/>
      <c r="B89" s="105"/>
      <c r="C89" s="72"/>
      <c r="D89" s="50" t="s">
        <v>173</v>
      </c>
      <c r="E89" s="122">
        <f>F89+G89</f>
        <v>216</v>
      </c>
      <c r="F89" s="122">
        <v>102</v>
      </c>
      <c r="G89" s="122">
        <v>114</v>
      </c>
      <c r="H89" s="68"/>
      <c r="I89" s="68"/>
      <c r="J89" s="68"/>
      <c r="K89" s="122"/>
      <c r="L89" s="122"/>
      <c r="M89" s="122"/>
      <c r="N89" s="68">
        <f>O89+P89</f>
        <v>216</v>
      </c>
      <c r="O89" s="68">
        <v>102</v>
      </c>
      <c r="P89" s="68">
        <v>114</v>
      </c>
      <c r="Q89" s="122"/>
      <c r="R89" s="122"/>
      <c r="S89" s="122"/>
      <c r="T89" s="68"/>
      <c r="U89" s="68"/>
      <c r="V89" s="68"/>
      <c r="W89" s="122"/>
      <c r="X89" s="122"/>
      <c r="Y89" s="122"/>
      <c r="Z89" s="68"/>
      <c r="AA89" s="68"/>
      <c r="AB89" s="68"/>
      <c r="AC89" s="122"/>
      <c r="AD89" s="122"/>
      <c r="AE89" s="122"/>
      <c r="AF89" s="68"/>
      <c r="AG89" s="52"/>
      <c r="AH89" s="52"/>
      <c r="AI89" s="122"/>
      <c r="AJ89" s="122"/>
      <c r="AK89" s="122"/>
      <c r="AL89" s="28" t="s">
        <v>37</v>
      </c>
      <c r="AM89" s="28" t="s">
        <v>38</v>
      </c>
    </row>
    <row r="90" spans="1:40" ht="12.95" customHeight="1" x14ac:dyDescent="0.25">
      <c r="A90" s="109"/>
      <c r="B90" s="106"/>
      <c r="C90" s="87"/>
      <c r="D90" s="50" t="s">
        <v>107</v>
      </c>
      <c r="E90" s="122">
        <f t="shared" ref="E90:E93" si="52">F90+G90</f>
        <v>216</v>
      </c>
      <c r="F90" s="122">
        <f t="shared" si="49"/>
        <v>102</v>
      </c>
      <c r="G90" s="122">
        <f t="shared" si="50"/>
        <v>114</v>
      </c>
      <c r="H90" s="68"/>
      <c r="I90" s="68"/>
      <c r="J90" s="68"/>
      <c r="K90" s="122"/>
      <c r="L90" s="122"/>
      <c r="M90" s="122"/>
      <c r="N90" s="68"/>
      <c r="O90" s="68"/>
      <c r="P90" s="68"/>
      <c r="Q90" s="122">
        <f>R90+S90</f>
        <v>216</v>
      </c>
      <c r="R90" s="122">
        <v>102</v>
      </c>
      <c r="S90" s="122">
        <v>114</v>
      </c>
      <c r="T90" s="68"/>
      <c r="U90" s="68"/>
      <c r="V90" s="68"/>
      <c r="W90" s="122"/>
      <c r="X90" s="122"/>
      <c r="Y90" s="122"/>
      <c r="Z90" s="68"/>
      <c r="AA90" s="68"/>
      <c r="AB90" s="68"/>
      <c r="AC90" s="122"/>
      <c r="AD90" s="122"/>
      <c r="AE90" s="122"/>
      <c r="AF90" s="68"/>
      <c r="AG90" s="52"/>
      <c r="AH90" s="52"/>
      <c r="AI90" s="122"/>
      <c r="AJ90" s="122"/>
      <c r="AK90" s="122"/>
      <c r="AL90" s="28" t="s">
        <v>37</v>
      </c>
      <c r="AM90" s="28" t="s">
        <v>38</v>
      </c>
    </row>
    <row r="91" spans="1:40" ht="12.95" customHeight="1" x14ac:dyDescent="0.25">
      <c r="A91" s="107" t="s">
        <v>109</v>
      </c>
      <c r="B91" s="104" t="s">
        <v>57</v>
      </c>
      <c r="C91" s="71" t="s">
        <v>14</v>
      </c>
      <c r="D91" s="49" t="s">
        <v>108</v>
      </c>
      <c r="E91" s="122">
        <f t="shared" si="52"/>
        <v>216</v>
      </c>
      <c r="F91" s="122">
        <v>102</v>
      </c>
      <c r="G91" s="122">
        <v>114</v>
      </c>
      <c r="H91" s="68"/>
      <c r="I91" s="68"/>
      <c r="J91" s="68"/>
      <c r="K91" s="122">
        <f t="shared" ref="K91" si="53">L91+M91</f>
        <v>216</v>
      </c>
      <c r="L91" s="122">
        <v>102</v>
      </c>
      <c r="M91" s="122">
        <v>114</v>
      </c>
      <c r="N91" s="68"/>
      <c r="O91" s="68"/>
      <c r="P91" s="68"/>
      <c r="Q91" s="122"/>
      <c r="R91" s="122"/>
      <c r="S91" s="122"/>
      <c r="T91" s="68"/>
      <c r="U91" s="68"/>
      <c r="V91" s="68"/>
      <c r="W91" s="122"/>
      <c r="X91" s="122"/>
      <c r="Y91" s="122"/>
      <c r="Z91" s="68"/>
      <c r="AA91" s="68"/>
      <c r="AB91" s="68"/>
      <c r="AC91" s="122"/>
      <c r="AD91" s="122"/>
      <c r="AE91" s="122"/>
      <c r="AF91" s="68"/>
      <c r="AG91" s="52"/>
      <c r="AH91" s="52"/>
      <c r="AI91" s="122"/>
      <c r="AJ91" s="122"/>
      <c r="AK91" s="122"/>
      <c r="AL91" s="28" t="s">
        <v>37</v>
      </c>
      <c r="AM91" s="28" t="s">
        <v>38</v>
      </c>
    </row>
    <row r="92" spans="1:40" ht="12.95" customHeight="1" x14ac:dyDescent="0.25">
      <c r="A92" s="109"/>
      <c r="B92" s="106"/>
      <c r="C92" s="87"/>
      <c r="D92" s="49" t="s">
        <v>55</v>
      </c>
      <c r="E92" s="122">
        <f t="shared" si="52"/>
        <v>216</v>
      </c>
      <c r="F92" s="122">
        <v>102</v>
      </c>
      <c r="G92" s="122">
        <v>114</v>
      </c>
      <c r="H92" s="68"/>
      <c r="I92" s="68"/>
      <c r="J92" s="68"/>
      <c r="K92" s="122"/>
      <c r="L92" s="122"/>
      <c r="M92" s="122"/>
      <c r="N92" s="68">
        <f t="shared" ref="N92:N93" si="54">O92+P92</f>
        <v>216</v>
      </c>
      <c r="O92" s="68">
        <v>102</v>
      </c>
      <c r="P92" s="68">
        <v>114</v>
      </c>
      <c r="Q92" s="122"/>
      <c r="R92" s="122"/>
      <c r="S92" s="122"/>
      <c r="T92" s="68"/>
      <c r="U92" s="68"/>
      <c r="V92" s="68"/>
      <c r="W92" s="122"/>
      <c r="X92" s="122"/>
      <c r="Y92" s="122"/>
      <c r="Z92" s="68"/>
      <c r="AA92" s="68"/>
      <c r="AB92" s="68"/>
      <c r="AC92" s="122"/>
      <c r="AD92" s="122"/>
      <c r="AE92" s="122"/>
      <c r="AF92" s="68"/>
      <c r="AG92" s="52"/>
      <c r="AH92" s="52"/>
      <c r="AI92" s="122"/>
      <c r="AJ92" s="122"/>
      <c r="AK92" s="122"/>
      <c r="AL92" s="28" t="s">
        <v>37</v>
      </c>
      <c r="AM92" s="29" t="s">
        <v>35</v>
      </c>
    </row>
    <row r="93" spans="1:40" ht="12.95" customHeight="1" x14ac:dyDescent="0.25">
      <c r="A93" s="47" t="s">
        <v>110</v>
      </c>
      <c r="B93" s="44" t="s">
        <v>33</v>
      </c>
      <c r="C93" s="33" t="s">
        <v>16</v>
      </c>
      <c r="D93" s="46" t="s">
        <v>56</v>
      </c>
      <c r="E93" s="122">
        <f t="shared" si="52"/>
        <v>216</v>
      </c>
      <c r="F93" s="122">
        <v>102</v>
      </c>
      <c r="G93" s="122">
        <v>114</v>
      </c>
      <c r="H93" s="68"/>
      <c r="I93" s="68"/>
      <c r="J93" s="68"/>
      <c r="K93" s="122"/>
      <c r="L93" s="122"/>
      <c r="M93" s="122"/>
      <c r="N93" s="68">
        <f t="shared" si="54"/>
        <v>216</v>
      </c>
      <c r="O93" s="68">
        <v>102</v>
      </c>
      <c r="P93" s="68">
        <v>114</v>
      </c>
      <c r="Q93" s="122"/>
      <c r="R93" s="122"/>
      <c r="S93" s="122"/>
      <c r="T93" s="68"/>
      <c r="U93" s="68"/>
      <c r="V93" s="68"/>
      <c r="W93" s="122"/>
      <c r="X93" s="122"/>
      <c r="Y93" s="122"/>
      <c r="Z93" s="68"/>
      <c r="AA93" s="68"/>
      <c r="AB93" s="68"/>
      <c r="AC93" s="122"/>
      <c r="AD93" s="122"/>
      <c r="AE93" s="122"/>
      <c r="AF93" s="68"/>
      <c r="AG93" s="52"/>
      <c r="AH93" s="52"/>
      <c r="AI93" s="122"/>
      <c r="AJ93" s="122"/>
      <c r="AK93" s="122"/>
      <c r="AL93" s="28" t="s">
        <v>37</v>
      </c>
      <c r="AM93" s="29" t="s">
        <v>35</v>
      </c>
    </row>
    <row r="94" spans="1:40" x14ac:dyDescent="0.25">
      <c r="A94" s="8"/>
    </row>
    <row r="95" spans="1:40" x14ac:dyDescent="0.25">
      <c r="A95" s="8"/>
    </row>
    <row r="96" spans="1:40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</sheetData>
  <mergeCells count="76">
    <mergeCell ref="C84:C85"/>
    <mergeCell ref="B84:B85"/>
    <mergeCell ref="B29:B32"/>
    <mergeCell ref="A29:A32"/>
    <mergeCell ref="A41:A43"/>
    <mergeCell ref="A44:A47"/>
    <mergeCell ref="A48:A49"/>
    <mergeCell ref="A50:A51"/>
    <mergeCell ref="A68:A69"/>
    <mergeCell ref="A84:A85"/>
    <mergeCell ref="B48:B49"/>
    <mergeCell ref="B50:B51"/>
    <mergeCell ref="C50:C51"/>
    <mergeCell ref="C68:C69"/>
    <mergeCell ref="B68:B69"/>
    <mergeCell ref="A60:A64"/>
    <mergeCell ref="A80:A81"/>
    <mergeCell ref="AC1:AM1"/>
    <mergeCell ref="AC2:AM2"/>
    <mergeCell ref="AC3:AM3"/>
    <mergeCell ref="AC4:AM4"/>
    <mergeCell ref="AC5:AM5"/>
    <mergeCell ref="B80:B81"/>
    <mergeCell ref="AC16:AE16"/>
    <mergeCell ref="AL15:AM16"/>
    <mergeCell ref="B21:B23"/>
    <mergeCell ref="B55:B56"/>
    <mergeCell ref="B15:B17"/>
    <mergeCell ref="C88:C90"/>
    <mergeCell ref="B88:B90"/>
    <mergeCell ref="A88:A90"/>
    <mergeCell ref="B91:B92"/>
    <mergeCell ref="A91:A92"/>
    <mergeCell ref="C91:C92"/>
    <mergeCell ref="B60:B64"/>
    <mergeCell ref="Q16:S16"/>
    <mergeCell ref="D15:D17"/>
    <mergeCell ref="C60:C64"/>
    <mergeCell ref="B34:B37"/>
    <mergeCell ref="K16:M16"/>
    <mergeCell ref="C21:C23"/>
    <mergeCell ref="N16:P16"/>
    <mergeCell ref="C41:C43"/>
    <mergeCell ref="B41:B43"/>
    <mergeCell ref="C44:C47"/>
    <mergeCell ref="B44:B47"/>
    <mergeCell ref="C48:C49"/>
    <mergeCell ref="A21:A23"/>
    <mergeCell ref="A26:A28"/>
    <mergeCell ref="A34:A37"/>
    <mergeCell ref="A55:A56"/>
    <mergeCell ref="C55:C56"/>
    <mergeCell ref="C6:H6"/>
    <mergeCell ref="A13:AM13"/>
    <mergeCell ref="A12:AM12"/>
    <mergeCell ref="W16:Y16"/>
    <mergeCell ref="Z16:AB16"/>
    <mergeCell ref="C7:AB7"/>
    <mergeCell ref="C10:AB10"/>
    <mergeCell ref="C8:AB8"/>
    <mergeCell ref="E9:Q9"/>
    <mergeCell ref="A15:A17"/>
    <mergeCell ref="C26:C28"/>
    <mergeCell ref="B26:B28"/>
    <mergeCell ref="T16:V16"/>
    <mergeCell ref="C2:K2"/>
    <mergeCell ref="C3:N3"/>
    <mergeCell ref="C4:K4"/>
    <mergeCell ref="C80:C81"/>
    <mergeCell ref="C15:C17"/>
    <mergeCell ref="E15:G16"/>
    <mergeCell ref="H16:J16"/>
    <mergeCell ref="C34:C37"/>
    <mergeCell ref="H15:AK15"/>
    <mergeCell ref="AI16:AK16"/>
    <mergeCell ref="AF16:AH16"/>
  </mergeCells>
  <phoneticPr fontId="7" type="noConversion"/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2025-10-02T19:18:31Z</dcterms:modified>
</cp:coreProperties>
</file>