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D1CD0FF9-0631-426D-9EB7-92A2DF41562A}" xr6:coauthVersionLast="45" xr6:coauthVersionMax="45" xr10:uidLastSave="{00000000-0000-0000-0000-000000000000}"/>
  <bookViews>
    <workbookView xWindow="4035" yWindow="345" windowWidth="18945" windowHeight="1008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43" i="1" l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F143" i="1"/>
  <c r="F138" i="1"/>
  <c r="L138" i="1"/>
  <c r="AL127" i="1"/>
  <c r="F149" i="1"/>
  <c r="F144" i="1"/>
  <c r="F146" i="1"/>
  <c r="R148" i="1"/>
  <c r="O147" i="1"/>
  <c r="F140" i="1" l="1"/>
  <c r="R141" i="1"/>
  <c r="O140" i="1"/>
  <c r="H142" i="1"/>
  <c r="G142" i="1"/>
  <c r="H139" i="1"/>
  <c r="G139" i="1"/>
  <c r="F139" i="1" s="1"/>
  <c r="F145" i="1"/>
  <c r="H136" i="1"/>
  <c r="G136" i="1"/>
  <c r="G42" i="1"/>
  <c r="H42" i="1"/>
  <c r="R42" i="1"/>
  <c r="F42" i="1" s="1"/>
  <c r="F142" i="1" l="1"/>
  <c r="F136" i="1"/>
  <c r="L43" i="1"/>
  <c r="H151" i="1" l="1"/>
  <c r="H150" i="1" s="1"/>
  <c r="J151" i="1"/>
  <c r="J150" i="1" s="1"/>
  <c r="K151" i="1"/>
  <c r="K150" i="1" s="1"/>
  <c r="L151" i="1"/>
  <c r="L150" i="1" s="1"/>
  <c r="M151" i="1"/>
  <c r="M150" i="1" s="1"/>
  <c r="N151" i="1"/>
  <c r="N150" i="1" s="1"/>
  <c r="O151" i="1"/>
  <c r="O150" i="1" s="1"/>
  <c r="P151" i="1"/>
  <c r="P150" i="1" s="1"/>
  <c r="Q151" i="1"/>
  <c r="Q150" i="1" s="1"/>
  <c r="R151" i="1"/>
  <c r="R150" i="1" s="1"/>
  <c r="S151" i="1"/>
  <c r="S150" i="1" s="1"/>
  <c r="T151" i="1"/>
  <c r="T150" i="1" s="1"/>
  <c r="U151" i="1"/>
  <c r="U150" i="1" s="1"/>
  <c r="V151" i="1"/>
  <c r="V150" i="1" s="1"/>
  <c r="W151" i="1"/>
  <c r="W150" i="1" s="1"/>
  <c r="X151" i="1"/>
  <c r="X150" i="1" s="1"/>
  <c r="Y151" i="1"/>
  <c r="Y150" i="1" s="1"/>
  <c r="Z151" i="1"/>
  <c r="Z150" i="1" s="1"/>
  <c r="AA151" i="1"/>
  <c r="AA150" i="1" s="1"/>
  <c r="AB151" i="1"/>
  <c r="AB150" i="1" s="1"/>
  <c r="AC151" i="1"/>
  <c r="AC150" i="1" s="1"/>
  <c r="AD151" i="1"/>
  <c r="AD150" i="1" s="1"/>
  <c r="AE151" i="1"/>
  <c r="AE150" i="1" s="1"/>
  <c r="AF151" i="1"/>
  <c r="AF150" i="1" s="1"/>
  <c r="G153" i="1"/>
  <c r="F153" i="1" s="1"/>
  <c r="G152" i="1"/>
  <c r="F152" i="1" s="1"/>
  <c r="I153" i="1"/>
  <c r="I152" i="1"/>
  <c r="F91" i="1"/>
  <c r="G114" i="1"/>
  <c r="H114" i="1"/>
  <c r="F151" i="1" l="1"/>
  <c r="F150" i="1" s="1"/>
  <c r="G151" i="1"/>
  <c r="G150" i="1" s="1"/>
  <c r="F115" i="1"/>
  <c r="F112" i="1"/>
  <c r="F108" i="1"/>
  <c r="I151" i="1"/>
  <c r="I150" i="1" s="1"/>
  <c r="G34" i="1"/>
  <c r="H34" i="1"/>
  <c r="O34" i="1"/>
  <c r="F34" i="1" s="1"/>
  <c r="G135" i="1" l="1"/>
  <c r="H135" i="1"/>
  <c r="L135" i="1"/>
  <c r="F135" i="1" s="1"/>
  <c r="F103" i="1" l="1"/>
  <c r="F96" i="1"/>
  <c r="F88" i="1"/>
  <c r="F105" i="1" l="1"/>
  <c r="F98" i="1"/>
  <c r="F86" i="1"/>
  <c r="F74" i="1"/>
  <c r="F79" i="1"/>
  <c r="F84" i="1"/>
  <c r="J122" i="1"/>
  <c r="K122" i="1"/>
  <c r="M122" i="1"/>
  <c r="N122" i="1"/>
  <c r="N121" i="1" s="1"/>
  <c r="P122" i="1"/>
  <c r="Q122" i="1"/>
  <c r="S122" i="1"/>
  <c r="T122" i="1"/>
  <c r="U122" i="1"/>
  <c r="V122" i="1"/>
  <c r="W122" i="1"/>
  <c r="W121" i="1" s="1"/>
  <c r="X122" i="1"/>
  <c r="X121" i="1" s="1"/>
  <c r="Y122" i="1"/>
  <c r="Z122" i="1"/>
  <c r="AA122" i="1"/>
  <c r="AA121" i="1" s="1"/>
  <c r="AB122" i="1"/>
  <c r="AB121" i="1" s="1"/>
  <c r="AC122" i="1"/>
  <c r="AD122" i="1"/>
  <c r="AE122" i="1"/>
  <c r="AE121" i="1" s="1"/>
  <c r="AF122" i="1"/>
  <c r="AF121" i="1" s="1"/>
  <c r="J111" i="1"/>
  <c r="K111" i="1"/>
  <c r="M111" i="1"/>
  <c r="N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I107" i="1"/>
  <c r="J107" i="1"/>
  <c r="K107" i="1"/>
  <c r="M107" i="1"/>
  <c r="N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I71" i="1"/>
  <c r="J71" i="1"/>
  <c r="K71" i="1"/>
  <c r="M71" i="1"/>
  <c r="N71" i="1"/>
  <c r="P71" i="1"/>
  <c r="Q71" i="1"/>
  <c r="S71" i="1"/>
  <c r="T71" i="1"/>
  <c r="V71" i="1"/>
  <c r="W71" i="1"/>
  <c r="Y71" i="1"/>
  <c r="Z71" i="1"/>
  <c r="AB71" i="1"/>
  <c r="AC71" i="1"/>
  <c r="AE71" i="1"/>
  <c r="AF71" i="1"/>
  <c r="O139" i="1"/>
  <c r="R142" i="1"/>
  <c r="L137" i="1"/>
  <c r="L136" i="1"/>
  <c r="R149" i="1"/>
  <c r="O145" i="1"/>
  <c r="L144" i="1"/>
  <c r="L146" i="1"/>
  <c r="G133" i="1"/>
  <c r="H133" i="1"/>
  <c r="I133" i="1"/>
  <c r="F133" i="1" s="1"/>
  <c r="G134" i="1"/>
  <c r="H134" i="1"/>
  <c r="I134" i="1"/>
  <c r="F134" i="1" s="1"/>
  <c r="G131" i="1"/>
  <c r="H131" i="1"/>
  <c r="G132" i="1"/>
  <c r="H132" i="1"/>
  <c r="I132" i="1"/>
  <c r="F132" i="1" s="1"/>
  <c r="I131" i="1"/>
  <c r="F131" i="1" s="1"/>
  <c r="G127" i="1"/>
  <c r="H127" i="1"/>
  <c r="G128" i="1"/>
  <c r="H128" i="1"/>
  <c r="G129" i="1"/>
  <c r="H129" i="1"/>
  <c r="G130" i="1"/>
  <c r="H130" i="1"/>
  <c r="I130" i="1"/>
  <c r="F130" i="1" s="1"/>
  <c r="I129" i="1"/>
  <c r="F129" i="1" s="1"/>
  <c r="I128" i="1"/>
  <c r="F128" i="1" s="1"/>
  <c r="I127" i="1"/>
  <c r="F127" i="1" s="1"/>
  <c r="G124" i="1"/>
  <c r="H124" i="1"/>
  <c r="G125" i="1"/>
  <c r="H125" i="1"/>
  <c r="G126" i="1"/>
  <c r="H126" i="1"/>
  <c r="H123" i="1"/>
  <c r="G123" i="1"/>
  <c r="I125" i="1"/>
  <c r="F125" i="1" s="1"/>
  <c r="I126" i="1"/>
  <c r="F126" i="1" s="1"/>
  <c r="I124" i="1"/>
  <c r="F124" i="1" s="1"/>
  <c r="I123" i="1"/>
  <c r="F123" i="1" s="1"/>
  <c r="G119" i="1"/>
  <c r="H119" i="1"/>
  <c r="G120" i="1"/>
  <c r="H120" i="1"/>
  <c r="L120" i="1"/>
  <c r="F120" i="1" s="1"/>
  <c r="G118" i="1"/>
  <c r="H118" i="1"/>
  <c r="L119" i="1"/>
  <c r="F119" i="1" s="1"/>
  <c r="I118" i="1"/>
  <c r="F118" i="1" s="1"/>
  <c r="G117" i="1"/>
  <c r="H117" i="1"/>
  <c r="I117" i="1"/>
  <c r="F117" i="1" s="1"/>
  <c r="O116" i="1"/>
  <c r="L115" i="1"/>
  <c r="L114" i="1"/>
  <c r="F114" i="1" s="1"/>
  <c r="O113" i="1"/>
  <c r="L112" i="1"/>
  <c r="G110" i="1"/>
  <c r="H110" i="1"/>
  <c r="O109" i="1"/>
  <c r="L108" i="1"/>
  <c r="L110" i="1"/>
  <c r="F110" i="1" s="1"/>
  <c r="U106" i="1"/>
  <c r="R105" i="1"/>
  <c r="O104" i="1"/>
  <c r="L103" i="1"/>
  <c r="X102" i="1"/>
  <c r="U101" i="1"/>
  <c r="O99" i="1"/>
  <c r="R100" i="1"/>
  <c r="L98" i="1"/>
  <c r="AA96" i="1"/>
  <c r="AD97" i="1"/>
  <c r="X95" i="1"/>
  <c r="U94" i="1"/>
  <c r="O92" i="1"/>
  <c r="R93" i="1"/>
  <c r="L91" i="1"/>
  <c r="AD90" i="1"/>
  <c r="AA89" i="1"/>
  <c r="X88" i="1"/>
  <c r="U87" i="1"/>
  <c r="R86" i="1"/>
  <c r="O85" i="1"/>
  <c r="L84" i="1"/>
  <c r="G21" i="1"/>
  <c r="H21" i="1"/>
  <c r="G22" i="1"/>
  <c r="H22" i="1"/>
  <c r="G23" i="1"/>
  <c r="H23" i="1"/>
  <c r="G27" i="1"/>
  <c r="H27" i="1"/>
  <c r="G28" i="1"/>
  <c r="H28" i="1"/>
  <c r="X83" i="1"/>
  <c r="U82" i="1"/>
  <c r="R81" i="1"/>
  <c r="O80" i="1"/>
  <c r="O75" i="1"/>
  <c r="L79" i="1"/>
  <c r="G77" i="1"/>
  <c r="H77" i="1"/>
  <c r="L77" i="1"/>
  <c r="F77" i="1" s="1"/>
  <c r="G76" i="1"/>
  <c r="H76" i="1"/>
  <c r="L76" i="1"/>
  <c r="F76" i="1" s="1"/>
  <c r="L74" i="1"/>
  <c r="G73" i="1"/>
  <c r="H73" i="1"/>
  <c r="L73" i="1"/>
  <c r="F73" i="1" s="1"/>
  <c r="G72" i="1"/>
  <c r="H72" i="1"/>
  <c r="L72" i="1"/>
  <c r="F72" i="1" s="1"/>
  <c r="G122" i="1" l="1"/>
  <c r="F122" i="1"/>
  <c r="F121" i="1" s="1"/>
  <c r="S121" i="1"/>
  <c r="L111" i="1"/>
  <c r="O122" i="1"/>
  <c r="AB70" i="1"/>
  <c r="P70" i="1"/>
  <c r="Z70" i="1"/>
  <c r="P121" i="1"/>
  <c r="R122" i="1"/>
  <c r="R121" i="1" s="1"/>
  <c r="AF70" i="1"/>
  <c r="T70" i="1"/>
  <c r="V70" i="1"/>
  <c r="L107" i="1"/>
  <c r="AE70" i="1"/>
  <c r="Y70" i="1"/>
  <c r="S70" i="1"/>
  <c r="M70" i="1"/>
  <c r="J70" i="1"/>
  <c r="AD121" i="1"/>
  <c r="Z121" i="1"/>
  <c r="V121" i="1"/>
  <c r="Q121" i="1"/>
  <c r="K121" i="1"/>
  <c r="M121" i="1"/>
  <c r="H122" i="1"/>
  <c r="L122" i="1"/>
  <c r="AC70" i="1"/>
  <c r="W70" i="1"/>
  <c r="Q70" i="1"/>
  <c r="K70" i="1"/>
  <c r="N70" i="1"/>
  <c r="AC121" i="1"/>
  <c r="Y121" i="1"/>
  <c r="U121" i="1"/>
  <c r="J121" i="1"/>
  <c r="AA71" i="1"/>
  <c r="AA70" i="1" s="1"/>
  <c r="O71" i="1"/>
  <c r="I122" i="1"/>
  <c r="I121" i="1" s="1"/>
  <c r="AD71" i="1"/>
  <c r="AD70" i="1" s="1"/>
  <c r="R71" i="1"/>
  <c r="R70" i="1" s="1"/>
  <c r="O111" i="1"/>
  <c r="U71" i="1"/>
  <c r="U70" i="1" s="1"/>
  <c r="T121" i="1"/>
  <c r="X71" i="1"/>
  <c r="X70" i="1" s="1"/>
  <c r="O107" i="1"/>
  <c r="I111" i="1"/>
  <c r="I70" i="1" s="1"/>
  <c r="I64" i="1"/>
  <c r="J64" i="1"/>
  <c r="K64" i="1"/>
  <c r="M64" i="1"/>
  <c r="N64" i="1"/>
  <c r="O64" i="1"/>
  <c r="P64" i="1"/>
  <c r="Q64" i="1"/>
  <c r="S64" i="1"/>
  <c r="T64" i="1"/>
  <c r="U64" i="1"/>
  <c r="V64" i="1"/>
  <c r="W64" i="1"/>
  <c r="X64" i="1"/>
  <c r="Y64" i="1"/>
  <c r="Z64" i="1"/>
  <c r="AA64" i="1"/>
  <c r="AB64" i="1"/>
  <c r="AC64" i="1"/>
  <c r="AD64" i="1"/>
  <c r="AE64" i="1"/>
  <c r="AF64" i="1"/>
  <c r="I54" i="1"/>
  <c r="J54" i="1"/>
  <c r="K54" i="1"/>
  <c r="M54" i="1"/>
  <c r="N54" i="1"/>
  <c r="P54" i="1"/>
  <c r="Q54" i="1"/>
  <c r="S54" i="1"/>
  <c r="T54" i="1"/>
  <c r="V54" i="1"/>
  <c r="W54" i="1"/>
  <c r="X54" i="1"/>
  <c r="Y54" i="1"/>
  <c r="Z54" i="1"/>
  <c r="AA54" i="1"/>
  <c r="AB54" i="1"/>
  <c r="AC54" i="1"/>
  <c r="AE54" i="1"/>
  <c r="AF54" i="1"/>
  <c r="AA44" i="1"/>
  <c r="AB44" i="1"/>
  <c r="AC44" i="1"/>
  <c r="AD44" i="1"/>
  <c r="AE44" i="1"/>
  <c r="AF44" i="1"/>
  <c r="X20" i="1"/>
  <c r="S20" i="1"/>
  <c r="T20" i="1"/>
  <c r="U20" i="1"/>
  <c r="V20" i="1"/>
  <c r="W20" i="1"/>
  <c r="Y20" i="1"/>
  <c r="Z20" i="1"/>
  <c r="AA20" i="1"/>
  <c r="AB20" i="1"/>
  <c r="AC20" i="1"/>
  <c r="AD20" i="1"/>
  <c r="AE20" i="1"/>
  <c r="AF20" i="1"/>
  <c r="G67" i="1"/>
  <c r="H67" i="1"/>
  <c r="G68" i="1"/>
  <c r="H68" i="1"/>
  <c r="L68" i="1"/>
  <c r="F68" i="1" s="1"/>
  <c r="L67" i="1"/>
  <c r="F67" i="1" s="1"/>
  <c r="J20" i="1"/>
  <c r="K20" i="1"/>
  <c r="I25" i="1"/>
  <c r="I20" i="1" s="1"/>
  <c r="G66" i="1"/>
  <c r="H66" i="1"/>
  <c r="L66" i="1"/>
  <c r="F66" i="1" s="1"/>
  <c r="AD63" i="1"/>
  <c r="AD54" i="1" s="1"/>
  <c r="U62" i="1"/>
  <c r="F62" i="1" s="1"/>
  <c r="G60" i="1"/>
  <c r="H60" i="1"/>
  <c r="G61" i="1"/>
  <c r="H61" i="1"/>
  <c r="G62" i="1"/>
  <c r="H62" i="1"/>
  <c r="G63" i="1"/>
  <c r="H63" i="1"/>
  <c r="L60" i="1"/>
  <c r="F60" i="1" s="1"/>
  <c r="L61" i="1"/>
  <c r="F61" i="1" s="1"/>
  <c r="L59" i="1"/>
  <c r="L58" i="1"/>
  <c r="R56" i="1"/>
  <c r="R54" i="1" s="1"/>
  <c r="O55" i="1"/>
  <c r="O54" i="1" s="1"/>
  <c r="M44" i="1"/>
  <c r="N44" i="1"/>
  <c r="P44" i="1"/>
  <c r="Q44" i="1"/>
  <c r="S44" i="1"/>
  <c r="T44" i="1"/>
  <c r="V44" i="1"/>
  <c r="W44" i="1"/>
  <c r="Y44" i="1"/>
  <c r="Z44" i="1"/>
  <c r="O53" i="1"/>
  <c r="G52" i="1"/>
  <c r="H52" i="1"/>
  <c r="O52" i="1"/>
  <c r="L50" i="1"/>
  <c r="X49" i="1"/>
  <c r="U48" i="1"/>
  <c r="U44" i="1" s="1"/>
  <c r="R47" i="1"/>
  <c r="F47" i="1" s="1"/>
  <c r="O46" i="1"/>
  <c r="F46" i="1" s="1"/>
  <c r="G46" i="1"/>
  <c r="H46" i="1"/>
  <c r="G47" i="1"/>
  <c r="H47" i="1"/>
  <c r="G48" i="1"/>
  <c r="H48" i="1"/>
  <c r="G49" i="1"/>
  <c r="H49" i="1"/>
  <c r="O121" i="1" l="1"/>
  <c r="L121" i="1"/>
  <c r="G121" i="1"/>
  <c r="H121" i="1"/>
  <c r="O70" i="1"/>
  <c r="I19" i="1"/>
  <c r="AB19" i="1"/>
  <c r="J19" i="1"/>
  <c r="AF19" i="1"/>
  <c r="AE19" i="1"/>
  <c r="AA19" i="1"/>
  <c r="K19" i="1"/>
  <c r="AD19" i="1"/>
  <c r="AC19" i="1"/>
  <c r="F49" i="1"/>
  <c r="F52" i="1"/>
  <c r="R44" i="1"/>
  <c r="O44" i="1"/>
  <c r="X44" i="1"/>
  <c r="F53" i="1"/>
  <c r="F48" i="1"/>
  <c r="V19" i="1" l="1"/>
  <c r="W19" i="1"/>
  <c r="X19" i="1"/>
  <c r="Y19" i="1"/>
  <c r="Z19" i="1"/>
  <c r="M20" i="1"/>
  <c r="M19" i="1" s="1"/>
  <c r="N20" i="1"/>
  <c r="N19" i="1" s="1"/>
  <c r="P20" i="1"/>
  <c r="P19" i="1" s="1"/>
  <c r="Q20" i="1"/>
  <c r="Q19" i="1" s="1"/>
  <c r="S19" i="1"/>
  <c r="T19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3" i="1"/>
  <c r="H43" i="1"/>
  <c r="F43" i="1"/>
  <c r="L41" i="1"/>
  <c r="F41" i="1" s="1"/>
  <c r="L40" i="1"/>
  <c r="F40" i="1" s="1"/>
  <c r="L39" i="1"/>
  <c r="F39" i="1" s="1"/>
  <c r="R38" i="1"/>
  <c r="F38" i="1" s="1"/>
  <c r="O37" i="1"/>
  <c r="F37" i="1" s="1"/>
  <c r="L36" i="1"/>
  <c r="F36" i="1" s="1"/>
  <c r="L35" i="1"/>
  <c r="F35" i="1" s="1"/>
  <c r="L26" i="1"/>
  <c r="F26" i="1" s="1"/>
  <c r="G26" i="1"/>
  <c r="H26" i="1"/>
  <c r="G24" i="1"/>
  <c r="H24" i="1"/>
  <c r="G25" i="1"/>
  <c r="H25" i="1"/>
  <c r="F25" i="1"/>
  <c r="L33" i="1" l="1"/>
  <c r="F33" i="1" s="1"/>
  <c r="H33" i="1"/>
  <c r="G33" i="1"/>
  <c r="O28" i="1"/>
  <c r="F28" i="1" s="1"/>
  <c r="G29" i="1"/>
  <c r="H29" i="1"/>
  <c r="G30" i="1"/>
  <c r="H30" i="1"/>
  <c r="G31" i="1"/>
  <c r="H31" i="1"/>
  <c r="G32" i="1"/>
  <c r="H32" i="1"/>
  <c r="L29" i="1"/>
  <c r="F29" i="1" s="1"/>
  <c r="L30" i="1"/>
  <c r="F30" i="1" s="1"/>
  <c r="O31" i="1"/>
  <c r="F31" i="1" s="1"/>
  <c r="R32" i="1"/>
  <c r="F32" i="1" s="1"/>
  <c r="L24" i="1"/>
  <c r="F24" i="1" s="1"/>
  <c r="L27" i="1"/>
  <c r="F27" i="1" s="1"/>
  <c r="R23" i="1"/>
  <c r="F23" i="1" s="1"/>
  <c r="O22" i="1"/>
  <c r="F22" i="1" s="1"/>
  <c r="L21" i="1"/>
  <c r="F21" i="1" s="1"/>
  <c r="F20" i="1" l="1"/>
  <c r="L20" i="1"/>
  <c r="G20" i="1"/>
  <c r="R20" i="1"/>
  <c r="H20" i="1"/>
  <c r="O20" i="1"/>
  <c r="O19" i="1" s="1"/>
  <c r="G56" i="1"/>
  <c r="H56" i="1"/>
  <c r="G57" i="1"/>
  <c r="H57" i="1"/>
  <c r="G58" i="1"/>
  <c r="H58" i="1"/>
  <c r="G59" i="1"/>
  <c r="H59" i="1"/>
  <c r="G65" i="1"/>
  <c r="H65" i="1"/>
  <c r="G69" i="1"/>
  <c r="H69" i="1"/>
  <c r="H64" i="1" l="1"/>
  <c r="G64" i="1"/>
  <c r="L65" i="1"/>
  <c r="R69" i="1"/>
  <c r="R64" i="1" s="1"/>
  <c r="R19" i="1" s="1"/>
  <c r="F63" i="1"/>
  <c r="F58" i="1"/>
  <c r="F56" i="1"/>
  <c r="F65" i="1" l="1"/>
  <c r="L64" i="1"/>
  <c r="F59" i="1"/>
  <c r="U54" i="1"/>
  <c r="U19" i="1" s="1"/>
  <c r="F69" i="1"/>
  <c r="F64" i="1" l="1"/>
  <c r="G50" i="1"/>
  <c r="H50" i="1"/>
  <c r="G51" i="1"/>
  <c r="H51" i="1"/>
  <c r="G53" i="1"/>
  <c r="H53" i="1"/>
  <c r="G55" i="1"/>
  <c r="G54" i="1" s="1"/>
  <c r="H55" i="1"/>
  <c r="H54" i="1" s="1"/>
  <c r="G78" i="1"/>
  <c r="H78" i="1"/>
  <c r="G107" i="1"/>
  <c r="H107" i="1"/>
  <c r="H45" i="1"/>
  <c r="G45" i="1"/>
  <c r="G111" i="1" l="1"/>
  <c r="H71" i="1"/>
  <c r="G71" i="1"/>
  <c r="H111" i="1"/>
  <c r="G44" i="1"/>
  <c r="G19" i="1" s="1"/>
  <c r="H44" i="1"/>
  <c r="H19" i="1" s="1"/>
  <c r="G70" i="1" l="1"/>
  <c r="H70" i="1"/>
  <c r="L51" i="1"/>
  <c r="L57" i="1"/>
  <c r="L78" i="1"/>
  <c r="L71" i="1" s="1"/>
  <c r="L70" i="1" s="1"/>
  <c r="L45" i="1"/>
  <c r="L44" i="1" l="1"/>
  <c r="F57" i="1"/>
  <c r="L54" i="1"/>
  <c r="F45" i="1"/>
  <c r="F78" i="1"/>
  <c r="F50" i="1"/>
  <c r="F55" i="1"/>
  <c r="F51" i="1"/>
  <c r="F107" i="1"/>
  <c r="F111" i="1" l="1"/>
  <c r="F71" i="1"/>
  <c r="L19" i="1"/>
  <c r="F54" i="1"/>
  <c r="F44" i="1"/>
  <c r="F70" i="1" l="1"/>
  <c r="F19" i="1"/>
</calcChain>
</file>

<file path=xl/sharedStrings.xml><?xml version="1.0" encoding="utf-8"?>
<sst xmlns="http://schemas.openxmlformats.org/spreadsheetml/2006/main" count="630" uniqueCount="333">
  <si>
    <t>№ п/п</t>
  </si>
  <si>
    <t>Наименование ДОП</t>
  </si>
  <si>
    <t xml:space="preserve">реализации дополнительных общеразвивающих программ </t>
  </si>
  <si>
    <t xml:space="preserve">срок реализации </t>
  </si>
  <si>
    <t>Игры разума</t>
  </si>
  <si>
    <t>Социально-гуманитарная направленность</t>
  </si>
  <si>
    <t>Основы дизайна</t>
  </si>
  <si>
    <t>Электроника и автоматика</t>
  </si>
  <si>
    <t>Первые шаги в электронику</t>
  </si>
  <si>
    <t>Инженерное 3D-моделирование</t>
  </si>
  <si>
    <t>Основы компьютерной грамотности</t>
  </si>
  <si>
    <t>Соревновательная робототехника</t>
  </si>
  <si>
    <t>Техническая направленность</t>
  </si>
  <si>
    <t>Клуб путешественников  
"pro краеведение"</t>
  </si>
  <si>
    <t>Академия туризма</t>
  </si>
  <si>
    <t>Туристско-краеведческая направленность</t>
  </si>
  <si>
    <t>Физкультурно-спортивная направленность</t>
  </si>
  <si>
    <t>2 г.</t>
  </si>
  <si>
    <t>5 л.</t>
  </si>
  <si>
    <t>3 г.</t>
  </si>
  <si>
    <t>4 г.</t>
  </si>
  <si>
    <t>1 г.</t>
  </si>
  <si>
    <t xml:space="preserve"> УЧЕБНЫЙ ПЛАН</t>
  </si>
  <si>
    <t>Учебная нагрузка обучающихся, час.</t>
  </si>
  <si>
    <t>ОЧНАЯ ФОРМА ОБУЧЕНИЯ</t>
  </si>
  <si>
    <t>Академия биологии</t>
  </si>
  <si>
    <t>Ступени математики</t>
  </si>
  <si>
    <t>Первые шаги в олимпиадную математику</t>
  </si>
  <si>
    <t>Астрономия</t>
  </si>
  <si>
    <t>Биология</t>
  </si>
  <si>
    <t>Физика</t>
  </si>
  <si>
    <t>Химия</t>
  </si>
  <si>
    <t>Экологи-исследователи</t>
  </si>
  <si>
    <t>ОБЖ: растения, животные</t>
  </si>
  <si>
    <t>В мире генетики и селекции</t>
  </si>
  <si>
    <t>Дорога к доброму здоровью</t>
  </si>
  <si>
    <t>Психология</t>
  </si>
  <si>
    <t>Мир другими глазами. ТРИЗ</t>
  </si>
  <si>
    <t>Проекториум</t>
  </si>
  <si>
    <t>Компьютерная грамотность и графический дизайн</t>
  </si>
  <si>
    <t>Экологи-флористы</t>
  </si>
  <si>
    <t>Естественнонаучная направленность</t>
  </si>
  <si>
    <t>Художественная направленность</t>
  </si>
  <si>
    <t>7 л.</t>
  </si>
  <si>
    <t>менее 1 г.</t>
  </si>
  <si>
    <t>"Пермский краевой центр "Муравейник"</t>
  </si>
  <si>
    <t>УТВЕРЖДАЮ</t>
  </si>
  <si>
    <t>Н.А. Пронина</t>
  </si>
  <si>
    <t>Министрество образование и науки Пермского края</t>
  </si>
  <si>
    <t>государственное учреждение дополнительного образования</t>
  </si>
  <si>
    <t xml:space="preserve">Директор </t>
  </si>
  <si>
    <t>Распределение нагрузки по годам обучения, час.</t>
  </si>
  <si>
    <t xml:space="preserve">Авиамоделирование </t>
  </si>
  <si>
    <t>1 п/г</t>
  </si>
  <si>
    <t>2/пг</t>
  </si>
  <si>
    <t>год</t>
  </si>
  <si>
    <t xml:space="preserve">Клуб путешественников  
</t>
  </si>
  <si>
    <t>Мир вокруг нас</t>
  </si>
  <si>
    <t>Путешественники</t>
  </si>
  <si>
    <t>Спортивный туризм</t>
  </si>
  <si>
    <t xml:space="preserve">География </t>
  </si>
  <si>
    <t xml:space="preserve">Математика </t>
  </si>
  <si>
    <t xml:space="preserve">ЗАОЧНАЯ ФОРМА ОБУЧЕНИЯ </t>
  </si>
  <si>
    <t>01 сентября 2022 г.</t>
  </si>
  <si>
    <t>9 л.</t>
  </si>
  <si>
    <t>ОД-22</t>
  </si>
  <si>
    <t>ОД-21</t>
  </si>
  <si>
    <t>ИА</t>
  </si>
  <si>
    <t>на 2023-2024 учебный год</t>
  </si>
  <si>
    <t>ШИ-23</t>
  </si>
  <si>
    <t>ШИ-22</t>
  </si>
  <si>
    <t>ЮТМ-23</t>
  </si>
  <si>
    <t>АМ-23/1</t>
  </si>
  <si>
    <t>АМ-23/2</t>
  </si>
  <si>
    <t>АМ-22</t>
  </si>
  <si>
    <t>АМ-21</t>
  </si>
  <si>
    <t>ПШЭ-23</t>
  </si>
  <si>
    <t>ЭА-22</t>
  </si>
  <si>
    <t>ОД-23</t>
  </si>
  <si>
    <t>ПА-п/г</t>
  </si>
  <si>
    <t>ПА-г</t>
  </si>
  <si>
    <t>Аттестация*</t>
  </si>
  <si>
    <t xml:space="preserve">Юный техник-моделист </t>
  </si>
  <si>
    <t>Юный техник-моделист (модуль ТРИЗ - 1-е п/г, модуль IT – 2-е п/г)</t>
  </si>
  <si>
    <t>ЮТМ-24</t>
  </si>
  <si>
    <t>Школа юных изобретателей ПРО</t>
  </si>
  <si>
    <t>ШИПРО-23</t>
  </si>
  <si>
    <t>Школа юных изобретателей (ТРИЗ)</t>
  </si>
  <si>
    <t>ОКГ-23/1</t>
  </si>
  <si>
    <t>ОКГ-23/2</t>
  </si>
  <si>
    <t>ОКГ-22</t>
  </si>
  <si>
    <t>ОКГ-21</t>
  </si>
  <si>
    <t>РТ-23/2</t>
  </si>
  <si>
    <t>РТ-23/1</t>
  </si>
  <si>
    <t>3Д-23</t>
  </si>
  <si>
    <t>ИР-23</t>
  </si>
  <si>
    <t>ИР-22</t>
  </si>
  <si>
    <t>ИР-21</t>
  </si>
  <si>
    <t>ИР-20</t>
  </si>
  <si>
    <t>ИР-19</t>
  </si>
  <si>
    <t>Юный эрудит</t>
  </si>
  <si>
    <t>ЮЭ-23</t>
  </si>
  <si>
    <t>Молодежные медиа. "Юнпресс"</t>
  </si>
  <si>
    <t>Школа лидера РДДМ</t>
  </si>
  <si>
    <t>ЮП-23</t>
  </si>
  <si>
    <t>ЮП-22</t>
  </si>
  <si>
    <t>ШЛ-22</t>
  </si>
  <si>
    <t>КП-pro-22</t>
  </si>
  <si>
    <t>КП-21</t>
  </si>
  <si>
    <t>АТ-23</t>
  </si>
  <si>
    <t>МВН</t>
  </si>
  <si>
    <t>ПТ-23/1</t>
  </si>
  <si>
    <t>ПТ-23/2</t>
  </si>
  <si>
    <t>ПТ-23/3</t>
  </si>
  <si>
    <t>ПТ-19</t>
  </si>
  <si>
    <t>ПД-17</t>
  </si>
  <si>
    <t>ПО ДОРОЖНИК</t>
  </si>
  <si>
    <t>1.1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</si>
  <si>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</si>
  <si>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</si>
  <si>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</si>
  <si>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</si>
  <si>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</si>
  <si>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</si>
  <si>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</si>
  <si>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</si>
  <si>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</si>
  <si>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1.1.10</t>
  </si>
  <si>
    <t>1.1.11</t>
  </si>
  <si>
    <t>1.1.12</t>
  </si>
  <si>
    <t>1.1.13</t>
  </si>
  <si>
    <t>1.1.14</t>
  </si>
  <si>
    <t>1.1.16</t>
  </si>
  <si>
    <t>1.1.17</t>
  </si>
  <si>
    <t>1.1.18</t>
  </si>
  <si>
    <t>1.1.19</t>
  </si>
  <si>
    <t>1.1.20</t>
  </si>
  <si>
    <t>1.1.21</t>
  </si>
  <si>
    <t>1.1.22</t>
  </si>
  <si>
    <t>1.2</t>
  </si>
  <si>
    <t>1.3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</si>
  <si>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</si>
  <si>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</si>
  <si>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</si>
  <si>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</si>
  <si>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</si>
  <si>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</si>
  <si>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</si>
  <si>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</si>
  <si>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</si>
  <si>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1.3.1</t>
  </si>
  <si>
    <t>1.3.4</t>
  </si>
  <si>
    <t>1.3.2</t>
  </si>
  <si>
    <t>1.3.3</t>
  </si>
  <si>
    <t>1.3.5</t>
  </si>
  <si>
    <t>1.3.6</t>
  </si>
  <si>
    <t>1.3.7</t>
  </si>
  <si>
    <t>1.3.8</t>
  </si>
  <si>
    <t>1.3.9</t>
  </si>
  <si>
    <t>1.4</t>
  </si>
  <si>
    <t>1.4.1</t>
  </si>
  <si>
    <t>1.4.2</t>
  </si>
  <si>
    <t>Рогейн</t>
  </si>
  <si>
    <t>1.4.3</t>
  </si>
  <si>
    <t>РГ-23/1</t>
  </si>
  <si>
    <t>РГ-23/2</t>
  </si>
  <si>
    <t>**н/п - не предусморено</t>
  </si>
  <si>
    <t>н/п**</t>
  </si>
  <si>
    <t>СТПРО-23</t>
  </si>
  <si>
    <t>СТ-23</t>
  </si>
  <si>
    <t>СТ-21</t>
  </si>
  <si>
    <t>Спортивный туризм ПРО</t>
  </si>
  <si>
    <t>1.4.4</t>
  </si>
  <si>
    <t>1.4.5</t>
  </si>
  <si>
    <t>Аббревиатура</t>
  </si>
  <si>
    <t>2.1</t>
  </si>
  <si>
    <t>ЗО-АБ-23</t>
  </si>
  <si>
    <t>Чудеса науки и природы</t>
  </si>
  <si>
    <t>ЗО-ЧНП-23</t>
  </si>
  <si>
    <t>ГЕО школа</t>
  </si>
  <si>
    <t>ЗО-ГЕО-23</t>
  </si>
  <si>
    <t>ЗО-ПШОМ-23</t>
  </si>
  <si>
    <t>*ПА-п/г - промежуточная аттестация за полугодие (ведомость), ПА-г -  промежуточная аттестация за год (ведомость), ИА - итоговая аттестация (протокол, Свидетельство)</t>
  </si>
  <si>
    <t>ЗО-А-23</t>
  </si>
  <si>
    <t>ЗО-П-23</t>
  </si>
  <si>
    <t>ЗО-Б-1</t>
  </si>
  <si>
    <t>ЗО-Б-2</t>
  </si>
  <si>
    <t>ЗО-Б-3</t>
  </si>
  <si>
    <t>ЗО-Б-4</t>
  </si>
  <si>
    <t>ЗО-Б-5</t>
  </si>
  <si>
    <t>ЗО-СМ-1</t>
  </si>
  <si>
    <t>ЗО-СМ-2</t>
  </si>
  <si>
    <t>ЗО-Г-1-1</t>
  </si>
  <si>
    <t>ЗО-Г-1-2</t>
  </si>
  <si>
    <t>ЗО-Г-2-3</t>
  </si>
  <si>
    <t>ЗО-Г-2-4</t>
  </si>
  <si>
    <t>ЗО-Г-3-5</t>
  </si>
  <si>
    <t>ЗО-Г-3-6</t>
  </si>
  <si>
    <t>ЗО-Г-3-7</t>
  </si>
  <si>
    <t>ЗО-М-1-1</t>
  </si>
  <si>
    <t>ЗО-М-1-2</t>
  </si>
  <si>
    <t>2.2</t>
  </si>
  <si>
    <t>2.1.1</t>
  </si>
  <si>
    <t>2.1.2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</si>
  <si>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</si>
  <si>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</si>
  <si>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</si>
  <si>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</si>
  <si>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</si>
  <si>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</si>
  <si>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</si>
  <si>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</si>
  <si>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</si>
  <si>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</si>
  <si>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>2.1.13</t>
  </si>
  <si>
    <t>2.1.14</t>
  </si>
  <si>
    <t>2.1.15</t>
  </si>
  <si>
    <t xml:space="preserve">                    ЗАОЧНАЯ ФОРМА ОБУЧЕНИЯ                                                        (с применением дистанционных образовательных технологий)</t>
  </si>
  <si>
    <t>ЗО-Ф-1</t>
  </si>
  <si>
    <t>ЗО-Ф-2</t>
  </si>
  <si>
    <t>ЗО-Ф-3</t>
  </si>
  <si>
    <t>ЗО-Ф-4</t>
  </si>
  <si>
    <t>ЗО-Ф-5</t>
  </si>
  <si>
    <t>ЗО-П-22</t>
  </si>
  <si>
    <t>2.1.16</t>
  </si>
  <si>
    <t>2.1.17</t>
  </si>
  <si>
    <t>Основы исследовательской деятельность</t>
  </si>
  <si>
    <t>ЗО-ОИД-23</t>
  </si>
  <si>
    <t>2.2.1</t>
  </si>
  <si>
    <t>2.2.2</t>
  </si>
  <si>
    <t>ЗО-ТРИЗ-23</t>
  </si>
  <si>
    <t>ЗО-ТРИЗ-22</t>
  </si>
  <si>
    <t>ЗО-ПТ-23</t>
  </si>
  <si>
    <t>ЗО-КГ-22</t>
  </si>
  <si>
    <t>Я с компьютером на ТЫ</t>
  </si>
  <si>
    <t>3 мес.</t>
  </si>
  <si>
    <t>6 мес.</t>
  </si>
  <si>
    <t>ЗО-КТ-23</t>
  </si>
  <si>
    <t>Введение в искусственный интеллект, нейросети и всё такое</t>
  </si>
  <si>
    <t>ЗО-ВИ-24</t>
  </si>
  <si>
    <t>Шаг в профессию : администратор социальных сетей и мессенджеров</t>
  </si>
  <si>
    <t>ЗО-ШП-23</t>
  </si>
  <si>
    <t>Лаборатории профессиональных технологий</t>
  </si>
  <si>
    <t>ЗО-ЛЦТ-23</t>
  </si>
  <si>
    <t>2.3</t>
  </si>
  <si>
    <t>2.3.1</t>
  </si>
  <si>
    <t>2.3.2</t>
  </si>
  <si>
    <t>2.3.3</t>
  </si>
  <si>
    <t>2.3.4</t>
  </si>
  <si>
    <t>2.3.5</t>
  </si>
  <si>
    <t>2.3.6</t>
  </si>
  <si>
    <t>2.3.7</t>
  </si>
  <si>
    <t>3.1</t>
  </si>
  <si>
    <t>ЗО-ЭФ</t>
  </si>
  <si>
    <t>ЗО-ЭФ-1</t>
  </si>
  <si>
    <t>ЗО-ЭФ-2</t>
  </si>
  <si>
    <t>ЗО-ЭФ-3</t>
  </si>
  <si>
    <t>ЗО-ЭИ</t>
  </si>
  <si>
    <t>ЗО-ЭИ-1</t>
  </si>
  <si>
    <t>подгруппа</t>
  </si>
  <si>
    <t>ЗО-ЭФ-1 (уст. сессия)</t>
  </si>
  <si>
    <t>ЗО-ЭФ-3 (вып.сессия)</t>
  </si>
  <si>
    <t>ЗО-ОБЖРЖ-23/1</t>
  </si>
  <si>
    <t>ЗО-ОБЖРЖ-23/2</t>
  </si>
  <si>
    <t>ЗО-ОБЖРЖ-24/1</t>
  </si>
  <si>
    <t>ЗО-ОБЖРЖ-24/2</t>
  </si>
  <si>
    <t>2 мес.</t>
  </si>
  <si>
    <t>ЗО-МГС-23/1</t>
  </si>
  <si>
    <t>ЗО-МГС-24/1</t>
  </si>
  <si>
    <t>ЗО-МГС-23/2</t>
  </si>
  <si>
    <t>ЗО-МГС-24/2</t>
  </si>
  <si>
    <t>ЗО-ДДЗ-24/1</t>
  </si>
  <si>
    <t>ЗО-ДДЗ-24/2</t>
  </si>
  <si>
    <t>ЭКОкатализатор (персональная экологическая культура)</t>
  </si>
  <si>
    <t>ЗО-ЭК-24/1</t>
  </si>
  <si>
    <t>ЗО-ЭК-24/2</t>
  </si>
  <si>
    <t>3.1.1</t>
  </si>
  <si>
    <t>3.1.2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</si>
  <si>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</si>
  <si>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</si>
  <si>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</si>
  <si>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</si>
  <si>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</si>
  <si>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</si>
  <si>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</si>
  <si>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</si>
  <si>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</si>
  <si>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</si>
  <si>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>3.1.13</t>
  </si>
  <si>
    <t>3.2</t>
  </si>
  <si>
    <t>3.2.1</t>
  </si>
  <si>
    <t>ЗО-ЭИ-1 (уст.сессия)</t>
  </si>
  <si>
    <t>ЗО-ЭИ-2                                (1-осен.и 2- весен.сессии)</t>
  </si>
  <si>
    <t>ЗО-ЭИ-3                                       (1-осен.и 2-вып. сессиии)</t>
  </si>
  <si>
    <t>ЗО-ЭФ-2                                (1-зимн. и 2-весен.сессии)</t>
  </si>
  <si>
    <t>ЗО-Х-1-1</t>
  </si>
  <si>
    <t>ЗО-Х-1-2</t>
  </si>
  <si>
    <t>ЗО-Х-2-3</t>
  </si>
  <si>
    <t>ЗО-Х-2-4</t>
  </si>
  <si>
    <t>1.1.23</t>
  </si>
  <si>
    <t>Юные натуралисты</t>
  </si>
  <si>
    <t>ЗО-ЮН-23</t>
  </si>
  <si>
    <t>3.1.14</t>
  </si>
  <si>
    <t>5 г.</t>
  </si>
  <si>
    <t>4.1</t>
  </si>
  <si>
    <t>ЗО-КГ-23</t>
  </si>
  <si>
    <t>ЗО-М-1-3</t>
  </si>
  <si>
    <t>ЗО-М-1-4</t>
  </si>
  <si>
    <t>ЗО-М-1-5</t>
  </si>
  <si>
    <t>ЗО-М-2-6</t>
  </si>
  <si>
    <t>ЗО-М-2-7</t>
  </si>
  <si>
    <t>Бумагомания</t>
  </si>
  <si>
    <t>АвиаПлюс</t>
  </si>
  <si>
    <t>4.1.1</t>
  </si>
  <si>
    <t>4.1.2</t>
  </si>
  <si>
    <t>БМ-23</t>
  </si>
  <si>
    <t>АП-23</t>
  </si>
  <si>
    <t>ВНЕБЮДЖЕТНАЯ ДЕЯТЕЛЬНОСТЬ (платные образовательные услуги)</t>
  </si>
  <si>
    <t>3Д-23(22)</t>
  </si>
  <si>
    <t>3Д-22</t>
  </si>
  <si>
    <t>ЗО-СМ                       (одновременно)</t>
  </si>
  <si>
    <t>ЗО-Б                           (одновременно)</t>
  </si>
  <si>
    <t>ЗО-Г-1              (одновременно)</t>
  </si>
  <si>
    <t>ЗО-Г-2 (одновременно)</t>
  </si>
  <si>
    <t>ЗО-Г-3 (одновременно)</t>
  </si>
  <si>
    <t>ЗО-М-1 (одновременно)</t>
  </si>
  <si>
    <t>ЗО-М-2 (одновременно)</t>
  </si>
  <si>
    <t>ЗО-Ф (одновременно)</t>
  </si>
  <si>
    <t>ЗО-Х-1 (одновременно)</t>
  </si>
  <si>
    <t>ЗО-Х-2 (одновременно)</t>
  </si>
  <si>
    <t>ЗО-П (одновременно)</t>
  </si>
  <si>
    <t>ЗО-КГ (одновременно)</t>
  </si>
  <si>
    <t>ЗО-ТРИЗ (одновременно)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</si>
</sst>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scheme val="minor"/>
    </font>
    <font>
      <b/>
      <i/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3" fillId="0" borderId="1" xfId="0" applyFont="1" applyBorder="1"/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6" fillId="0" borderId="1" xfId="0" applyFont="1" applyFill="1" applyBorder="1"/>
    <xf numFmtId="0" fontId="6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Border="1" applyAlignment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/>
    <xf numFmtId="0" fontId="2" fillId="0" borderId="0" xfId="0" applyFont="1" applyAlignment="1"/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49" fontId="3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0" fontId="3" fillId="0" borderId="0" xfId="0" applyFont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4" fillId="4" borderId="1" xfId="0" applyFont="1" applyFill="1" applyBorder="1"/>
    <xf numFmtId="0" fontId="3" fillId="4" borderId="10" xfId="0" applyFont="1" applyFill="1" applyBorder="1"/>
    <xf numFmtId="0" fontId="4" fillId="4" borderId="10" xfId="0" applyFont="1" applyFill="1" applyBorder="1"/>
    <xf numFmtId="0" fontId="3" fillId="0" borderId="1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4" borderId="1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vertical="center"/>
    </xf>
    <xf numFmtId="0" fontId="6" fillId="0" borderId="11" xfId="0" applyFont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0" fillId="0" borderId="0" xfId="0" applyBorder="1"/>
    <xf numFmtId="49" fontId="5" fillId="4" borderId="10" xfId="0" applyNumberFormat="1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6" fillId="0" borderId="1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9" fontId="3" fillId="4" borderId="1" xfId="0" applyNumberFormat="1" applyFont="1" applyFill="1" applyBorder="1" applyAlignment="1">
      <alignment horizontal="center" vertical="center"/>
    </xf>
    <xf numFmtId="0" fontId="0" fillId="3" borderId="1" xfId="0" applyFill="1" applyBorder="1"/>
    <xf numFmtId="0" fontId="6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left"/>
    </xf>
    <xf numFmtId="0" fontId="0" fillId="0" borderId="1" xfId="0" applyBorder="1"/>
    <xf numFmtId="0" fontId="10" fillId="0" borderId="1" xfId="0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top"/>
    </xf>
    <xf numFmtId="0" fontId="12" fillId="4" borderId="1" xfId="0" applyFont="1" applyFill="1" applyBorder="1"/>
    <xf numFmtId="0" fontId="6" fillId="0" borderId="11" xfId="0" applyFont="1" applyFill="1" applyBorder="1" applyAlignment="1">
      <alignment horizontal="left" vertical="center"/>
    </xf>
    <xf numFmtId="49" fontId="3" fillId="0" borderId="11" xfId="0" applyNumberFormat="1" applyFont="1" applyBorder="1" applyAlignment="1">
      <alignment horizontal="center"/>
    </xf>
    <xf numFmtId="49" fontId="3" fillId="0" borderId="1" xfId="0" applyNumberFormat="1" applyFont="1" applyBorder="1"/>
    <xf numFmtId="0" fontId="5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center"/>
    </xf>
    <xf numFmtId="49" fontId="3" fillId="0" borderId="10" xfId="0" applyNumberFormat="1" applyFont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6" fillId="5" borderId="10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4" borderId="1" xfId="0" applyFill="1" applyBorder="1"/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3" borderId="10" xfId="0" applyFont="1" applyFill="1" applyBorder="1" applyAlignment="1"/>
    <xf numFmtId="0" fontId="3" fillId="0" borderId="10" xfId="0" applyFont="1" applyFill="1" applyBorder="1" applyAlignment="1"/>
    <xf numFmtId="0" fontId="3" fillId="0" borderId="10" xfId="0" applyFont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3" fillId="3" borderId="10" xfId="0" applyFont="1" applyFill="1" applyBorder="1" applyAlignment="1">
      <alignment vertical="center"/>
    </xf>
    <xf numFmtId="0" fontId="9" fillId="4" borderId="10" xfId="0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6" borderId="10" xfId="0" applyNumberFormat="1" applyFont="1" applyFill="1" applyBorder="1" applyAlignment="1">
      <alignment horizontal="center" vertical="center"/>
    </xf>
    <xf numFmtId="49" fontId="3" fillId="6" borderId="1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left" vertical="center"/>
    </xf>
    <xf numFmtId="49" fontId="3" fillId="0" borderId="10" xfId="0" applyNumberFormat="1" applyFont="1" applyBorder="1" applyAlignment="1">
      <alignment vertical="center"/>
    </xf>
    <xf numFmtId="49" fontId="3" fillId="0" borderId="11" xfId="0" applyNumberFormat="1" applyFont="1" applyBorder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11" xfId="0" applyFont="1" applyBorder="1" applyAlignment="1">
      <alignment horizontal="center" vertical="center" textRotation="90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DF0E9"/>
      <color rgb="FFFFCCFF"/>
      <color rgb="FFCCFFCC"/>
      <color rgb="FFD9D9D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62"/>
  <sheetViews>
    <sheetView tabSelected="1" topLeftCell="A133" zoomScale="90" zoomScaleNormal="90" workbookViewId="0">
      <selection activeCell="K140" sqref="K140"/>
    </sheetView>
  </sheetViews>
  <sheetFormatPr defaultRowHeight="15" x14ac:dyDescent="0.25"/>
  <cols>
    <col min="1" max="1" width="5.7109375" customWidth="1"/>
    <col min="2" max="2" width="48.85546875" customWidth="1"/>
    <col min="3" max="3" width="6" customWidth="1"/>
    <col min="4" max="4" width="13.28515625" customWidth="1"/>
    <col min="5" max="5" width="18.7109375" customWidth="1"/>
    <col min="6" max="6" width="4.5703125" customWidth="1"/>
    <col min="7" max="7" width="4.7109375" customWidth="1"/>
    <col min="8" max="8" width="4.42578125" customWidth="1"/>
    <col min="9" max="11" width="3.28515625" customWidth="1"/>
    <col min="12" max="12" width="5.140625" customWidth="1"/>
    <col min="13" max="13" width="4.28515625" customWidth="1"/>
    <col min="14" max="14" width="4.42578125" customWidth="1"/>
    <col min="15" max="15" width="5" customWidth="1"/>
    <col min="16" max="16" width="3.7109375" customWidth="1"/>
    <col min="17" max="17" width="5.28515625" customWidth="1"/>
    <col min="18" max="19" width="4.5703125" customWidth="1"/>
    <col min="20" max="20" width="3.5703125" customWidth="1"/>
    <col min="21" max="21" width="3.28515625" customWidth="1"/>
    <col min="22" max="22" width="3.85546875" customWidth="1"/>
    <col min="23" max="23" width="3.7109375" customWidth="1"/>
    <col min="24" max="24" width="3.5703125" customWidth="1"/>
    <col min="25" max="25" width="3.28515625" customWidth="1"/>
    <col min="26" max="26" width="3.85546875" customWidth="1"/>
    <col min="27" max="27" width="3.5703125" customWidth="1"/>
    <col min="28" max="28" width="3" customWidth="1"/>
    <col min="29" max="29" width="3.42578125" customWidth="1"/>
    <col min="30" max="30" width="4" customWidth="1"/>
    <col min="31" max="31" width="3" customWidth="1"/>
    <col min="32" max="32" width="3.5703125" customWidth="1"/>
    <col min="33" max="33" width="5.5703125" customWidth="1"/>
    <col min="34" max="34" width="6.42578125" customWidth="1"/>
  </cols>
  <sheetData>
    <row r="1" spans="1:35" x14ac:dyDescent="0.25">
      <c r="C1" s="153" t="s">
        <v>48</v>
      </c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</row>
    <row r="2" spans="1:35" x14ac:dyDescent="0.25">
      <c r="C2" s="153" t="s">
        <v>49</v>
      </c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</row>
    <row r="3" spans="1:35" x14ac:dyDescent="0.25">
      <c r="C3" s="153" t="s">
        <v>45</v>
      </c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</row>
    <row r="4" spans="1:35" ht="13.5" customHeight="1" x14ac:dyDescent="0.25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</row>
    <row r="5" spans="1:35" ht="12" customHeight="1" x14ac:dyDescent="0.25"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6"/>
      <c r="N5" s="16"/>
      <c r="O5" s="16"/>
      <c r="P5" s="16"/>
      <c r="Q5" s="16"/>
      <c r="R5" s="16"/>
      <c r="S5" s="16"/>
      <c r="T5" s="16"/>
      <c r="U5" s="16"/>
      <c r="W5" s="18"/>
      <c r="X5" s="18"/>
      <c r="Z5" s="154" t="s">
        <v>46</v>
      </c>
      <c r="AA5" s="154"/>
      <c r="AB5" s="154"/>
      <c r="AC5" s="154"/>
    </row>
    <row r="6" spans="1:35" ht="12" customHeight="1" x14ac:dyDescent="0.25"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6"/>
      <c r="Q6" s="16"/>
      <c r="R6" s="16"/>
      <c r="S6" s="16"/>
      <c r="T6" s="16"/>
      <c r="U6" s="16"/>
      <c r="W6" s="17"/>
      <c r="X6" s="17"/>
      <c r="Z6" s="155" t="s">
        <v>50</v>
      </c>
      <c r="AA6" s="155"/>
      <c r="AB6" s="155"/>
      <c r="AC6" s="155"/>
      <c r="AD6" s="17"/>
      <c r="AE6" s="17"/>
      <c r="AF6" s="155" t="s">
        <v>47</v>
      </c>
      <c r="AG6" s="155"/>
      <c r="AH6" s="155"/>
    </row>
    <row r="7" spans="1:35" ht="12.75" customHeight="1" x14ac:dyDescent="0.25"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6"/>
      <c r="N7" s="16"/>
      <c r="O7" s="16"/>
      <c r="P7" s="16"/>
      <c r="Q7" s="16"/>
      <c r="R7" s="16"/>
      <c r="S7" s="16"/>
      <c r="T7" s="16"/>
      <c r="U7" s="16"/>
      <c r="W7" s="17"/>
      <c r="X7" s="17"/>
      <c r="AE7" s="17" t="s">
        <v>63</v>
      </c>
      <c r="AF7" s="17"/>
      <c r="AG7" s="17"/>
      <c r="AH7" s="17"/>
    </row>
    <row r="8" spans="1:35" ht="13.5" customHeight="1" x14ac:dyDescent="0.25">
      <c r="C8" s="155"/>
      <c r="D8" s="155"/>
      <c r="E8" s="155"/>
      <c r="F8" s="155"/>
      <c r="G8" s="155"/>
      <c r="H8" s="155"/>
      <c r="I8" s="155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23"/>
      <c r="AE8" s="17"/>
    </row>
    <row r="9" spans="1:35" x14ac:dyDescent="0.25">
      <c r="B9" s="14"/>
      <c r="C9" s="148" t="s">
        <v>22</v>
      </c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"/>
      <c r="AE9" s="14"/>
      <c r="AF9" s="14"/>
    </row>
    <row r="10" spans="1:35" ht="12" customHeight="1" x14ac:dyDescent="0.25">
      <c r="B10" s="14"/>
      <c r="C10" s="148" t="s">
        <v>2</v>
      </c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"/>
      <c r="AE10" s="14"/>
      <c r="AF10" s="14"/>
    </row>
    <row r="11" spans="1:35" ht="12" customHeight="1" x14ac:dyDescent="0.25">
      <c r="B11" s="14"/>
      <c r="C11" s="148" t="s">
        <v>68</v>
      </c>
      <c r="D11" s="148"/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"/>
      <c r="AE11" s="14"/>
      <c r="AF11" s="14"/>
    </row>
    <row r="12" spans="1:35" ht="11.25" customHeight="1" x14ac:dyDescent="0.2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</row>
    <row r="13" spans="1:35" ht="11.25" customHeight="1" x14ac:dyDescent="0.25">
      <c r="A13" s="162" t="s">
        <v>182</v>
      </c>
      <c r="B13" s="162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</row>
    <row r="14" spans="1:35" ht="11.25" customHeight="1" x14ac:dyDescent="0.25">
      <c r="A14" s="162" t="s">
        <v>166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59"/>
    </row>
    <row r="15" spans="1:35" ht="11.25" customHeight="1" x14ac:dyDescent="0.25">
      <c r="A15" s="47"/>
      <c r="B15" s="47"/>
      <c r="C15" s="47"/>
      <c r="D15" s="47"/>
      <c r="E15" s="47"/>
      <c r="F15" s="47"/>
      <c r="G15" s="47"/>
      <c r="H15" s="47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47"/>
      <c r="AH15" s="47"/>
    </row>
    <row r="16" spans="1:35" ht="21" customHeight="1" x14ac:dyDescent="0.25">
      <c r="A16" s="123" t="s">
        <v>0</v>
      </c>
      <c r="B16" s="123" t="s">
        <v>1</v>
      </c>
      <c r="C16" s="156" t="s">
        <v>3</v>
      </c>
      <c r="D16" s="123" t="s">
        <v>174</v>
      </c>
      <c r="E16" s="123" t="s">
        <v>259</v>
      </c>
      <c r="F16" s="149" t="s">
        <v>23</v>
      </c>
      <c r="G16" s="159"/>
      <c r="H16" s="150"/>
      <c r="I16" s="161" t="s">
        <v>51</v>
      </c>
      <c r="J16" s="161"/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49" t="s">
        <v>81</v>
      </c>
      <c r="AH16" s="150"/>
    </row>
    <row r="17" spans="1:34" ht="16.5" customHeight="1" x14ac:dyDescent="0.25">
      <c r="A17" s="124"/>
      <c r="B17" s="124"/>
      <c r="C17" s="157"/>
      <c r="D17" s="124"/>
      <c r="E17" s="124"/>
      <c r="F17" s="151"/>
      <c r="G17" s="160"/>
      <c r="H17" s="152"/>
      <c r="I17" s="161" t="s">
        <v>44</v>
      </c>
      <c r="J17" s="161"/>
      <c r="K17" s="161"/>
      <c r="L17" s="147">
        <v>1</v>
      </c>
      <c r="M17" s="147"/>
      <c r="N17" s="147"/>
      <c r="O17" s="147">
        <v>2</v>
      </c>
      <c r="P17" s="147"/>
      <c r="Q17" s="147"/>
      <c r="R17" s="147">
        <v>3</v>
      </c>
      <c r="S17" s="147"/>
      <c r="T17" s="147"/>
      <c r="U17" s="147">
        <v>4</v>
      </c>
      <c r="V17" s="147"/>
      <c r="W17" s="147"/>
      <c r="X17" s="147">
        <v>5</v>
      </c>
      <c r="Y17" s="147"/>
      <c r="Z17" s="147"/>
      <c r="AA17" s="147">
        <v>6</v>
      </c>
      <c r="AB17" s="147"/>
      <c r="AC17" s="147"/>
      <c r="AD17" s="147">
        <v>7</v>
      </c>
      <c r="AE17" s="147"/>
      <c r="AF17" s="147"/>
      <c r="AG17" s="151"/>
      <c r="AH17" s="152"/>
    </row>
    <row r="18" spans="1:34" ht="9.9499999999999993" customHeight="1" x14ac:dyDescent="0.25">
      <c r="A18" s="125"/>
      <c r="B18" s="125"/>
      <c r="C18" s="158"/>
      <c r="D18" s="125"/>
      <c r="E18" s="125"/>
      <c r="F18" s="20" t="s">
        <v>55</v>
      </c>
      <c r="G18" s="20" t="s">
        <v>53</v>
      </c>
      <c r="H18" s="20" t="s">
        <v>54</v>
      </c>
      <c r="I18" s="20" t="s">
        <v>55</v>
      </c>
      <c r="J18" s="20" t="s">
        <v>53</v>
      </c>
      <c r="K18" s="20" t="s">
        <v>54</v>
      </c>
      <c r="L18" s="20" t="s">
        <v>55</v>
      </c>
      <c r="M18" s="20" t="s">
        <v>53</v>
      </c>
      <c r="N18" s="20" t="s">
        <v>54</v>
      </c>
      <c r="O18" s="20" t="s">
        <v>55</v>
      </c>
      <c r="P18" s="20" t="s">
        <v>53</v>
      </c>
      <c r="Q18" s="20" t="s">
        <v>54</v>
      </c>
      <c r="R18" s="20" t="s">
        <v>55</v>
      </c>
      <c r="S18" s="20" t="s">
        <v>53</v>
      </c>
      <c r="T18" s="20" t="s">
        <v>54</v>
      </c>
      <c r="U18" s="20" t="s">
        <v>55</v>
      </c>
      <c r="V18" s="20" t="s">
        <v>53</v>
      </c>
      <c r="W18" s="20" t="s">
        <v>54</v>
      </c>
      <c r="X18" s="20" t="s">
        <v>55</v>
      </c>
      <c r="Y18" s="20" t="s">
        <v>53</v>
      </c>
      <c r="Z18" s="20" t="s">
        <v>54</v>
      </c>
      <c r="AA18" s="20" t="s">
        <v>55</v>
      </c>
      <c r="AB18" s="20" t="s">
        <v>53</v>
      </c>
      <c r="AC18" s="20" t="s">
        <v>54</v>
      </c>
      <c r="AD18" s="20" t="s">
        <v>55</v>
      </c>
      <c r="AE18" s="20" t="s">
        <v>53</v>
      </c>
      <c r="AF18" s="20" t="s">
        <v>54</v>
      </c>
      <c r="AG18" s="20" t="s">
        <v>53</v>
      </c>
      <c r="AH18" s="20" t="s">
        <v>54</v>
      </c>
    </row>
    <row r="19" spans="1:34" ht="23.1" customHeight="1" x14ac:dyDescent="0.25">
      <c r="A19" s="9">
        <v>1</v>
      </c>
      <c r="B19" s="9" t="s">
        <v>24</v>
      </c>
      <c r="C19" s="10"/>
      <c r="D19" s="10"/>
      <c r="E19" s="10"/>
      <c r="F19" s="9">
        <f t="shared" ref="F19:AF19" si="0">F20+F44+F54+F64</f>
        <v>7934</v>
      </c>
      <c r="G19" s="9">
        <f t="shared" si="0"/>
        <v>3534</v>
      </c>
      <c r="H19" s="9">
        <f t="shared" si="0"/>
        <v>4400</v>
      </c>
      <c r="I19" s="9">
        <f t="shared" si="0"/>
        <v>76</v>
      </c>
      <c r="J19" s="9">
        <f t="shared" si="0"/>
        <v>0</v>
      </c>
      <c r="K19" s="9">
        <f t="shared" si="0"/>
        <v>76</v>
      </c>
      <c r="L19" s="9">
        <f t="shared" si="0"/>
        <v>3808</v>
      </c>
      <c r="M19" s="9">
        <f t="shared" si="0"/>
        <v>1650</v>
      </c>
      <c r="N19" s="9">
        <f t="shared" si="0"/>
        <v>2158</v>
      </c>
      <c r="O19" s="9">
        <f t="shared" si="0"/>
        <v>1872</v>
      </c>
      <c r="P19" s="9">
        <f t="shared" si="0"/>
        <v>884</v>
      </c>
      <c r="Q19" s="9">
        <f t="shared" si="0"/>
        <v>988</v>
      </c>
      <c r="R19" s="9">
        <f t="shared" si="0"/>
        <v>1312</v>
      </c>
      <c r="S19" s="9">
        <f t="shared" si="0"/>
        <v>628</v>
      </c>
      <c r="T19" s="9">
        <f t="shared" si="0"/>
        <v>684</v>
      </c>
      <c r="U19" s="9">
        <f t="shared" si="0"/>
        <v>402</v>
      </c>
      <c r="V19" s="9">
        <f t="shared" si="0"/>
        <v>174</v>
      </c>
      <c r="W19" s="9">
        <f t="shared" si="0"/>
        <v>228</v>
      </c>
      <c r="X19" s="9">
        <f t="shared" si="0"/>
        <v>216</v>
      </c>
      <c r="Y19" s="9">
        <f t="shared" si="0"/>
        <v>102</v>
      </c>
      <c r="Z19" s="9">
        <f t="shared" si="0"/>
        <v>114</v>
      </c>
      <c r="AA19" s="9">
        <f t="shared" si="0"/>
        <v>0</v>
      </c>
      <c r="AB19" s="9">
        <f t="shared" si="0"/>
        <v>0</v>
      </c>
      <c r="AC19" s="9">
        <f t="shared" si="0"/>
        <v>0</v>
      </c>
      <c r="AD19" s="9">
        <f t="shared" si="0"/>
        <v>248</v>
      </c>
      <c r="AE19" s="9">
        <f t="shared" si="0"/>
        <v>96</v>
      </c>
      <c r="AF19" s="9">
        <f t="shared" si="0"/>
        <v>152</v>
      </c>
      <c r="AG19" s="11"/>
      <c r="AH19" s="11"/>
    </row>
    <row r="20" spans="1:34" ht="18" customHeight="1" x14ac:dyDescent="0.25">
      <c r="A20" s="60" t="s">
        <v>117</v>
      </c>
      <c r="B20" s="108" t="s">
        <v>12</v>
      </c>
      <c r="C20" s="33"/>
      <c r="D20" s="33"/>
      <c r="E20" s="33"/>
      <c r="F20" s="49">
        <f t="shared" ref="F20:AF20" si="1">SUM(F21:F43)</f>
        <v>3714</v>
      </c>
      <c r="G20" s="49">
        <f t="shared" si="1"/>
        <v>1651</v>
      </c>
      <c r="H20" s="49">
        <f t="shared" si="1"/>
        <v>2063</v>
      </c>
      <c r="I20" s="49">
        <f t="shared" si="1"/>
        <v>76</v>
      </c>
      <c r="J20" s="49">
        <f t="shared" si="1"/>
        <v>0</v>
      </c>
      <c r="K20" s="49">
        <f t="shared" si="1"/>
        <v>76</v>
      </c>
      <c r="L20" s="49">
        <f t="shared" si="1"/>
        <v>1966</v>
      </c>
      <c r="M20" s="49">
        <f t="shared" si="1"/>
        <v>853</v>
      </c>
      <c r="N20" s="49">
        <f t="shared" si="1"/>
        <v>1113</v>
      </c>
      <c r="O20" s="49">
        <f t="shared" si="1"/>
        <v>1008</v>
      </c>
      <c r="P20" s="49">
        <f t="shared" si="1"/>
        <v>476</v>
      </c>
      <c r="Q20" s="49">
        <f t="shared" si="1"/>
        <v>532</v>
      </c>
      <c r="R20" s="49">
        <f t="shared" si="1"/>
        <v>664</v>
      </c>
      <c r="S20" s="49">
        <f t="shared" si="1"/>
        <v>322</v>
      </c>
      <c r="T20" s="49">
        <f t="shared" si="1"/>
        <v>342</v>
      </c>
      <c r="U20" s="49">
        <f t="shared" si="1"/>
        <v>0</v>
      </c>
      <c r="V20" s="49">
        <f t="shared" si="1"/>
        <v>0</v>
      </c>
      <c r="W20" s="49">
        <f t="shared" si="1"/>
        <v>0</v>
      </c>
      <c r="X20" s="49">
        <f t="shared" si="1"/>
        <v>0</v>
      </c>
      <c r="Y20" s="49">
        <f t="shared" si="1"/>
        <v>0</v>
      </c>
      <c r="Z20" s="49">
        <f t="shared" si="1"/>
        <v>0</v>
      </c>
      <c r="AA20" s="49">
        <f t="shared" si="1"/>
        <v>0</v>
      </c>
      <c r="AB20" s="49">
        <f t="shared" si="1"/>
        <v>0</v>
      </c>
      <c r="AC20" s="49">
        <f t="shared" si="1"/>
        <v>0</v>
      </c>
      <c r="AD20" s="49">
        <f t="shared" si="1"/>
        <v>0</v>
      </c>
      <c r="AE20" s="49">
        <f t="shared" si="1"/>
        <v>0</v>
      </c>
      <c r="AF20" s="49">
        <f t="shared" si="1"/>
        <v>0</v>
      </c>
      <c r="AG20" s="34"/>
      <c r="AH20" s="34"/>
    </row>
    <row r="21" spans="1:34" ht="12.95" customHeight="1" x14ac:dyDescent="0.25">
      <c r="A21" s="19" t="s">
        <v>118</v>
      </c>
      <c r="B21" s="145" t="s">
        <v>6</v>
      </c>
      <c r="C21" s="146" t="s">
        <v>19</v>
      </c>
      <c r="D21" s="38" t="s">
        <v>78</v>
      </c>
      <c r="E21" s="38"/>
      <c r="F21" s="27">
        <f t="shared" ref="F21:F23" si="2">I21+L21+O21+R21+U21+X21+AA21+AD21</f>
        <v>204</v>
      </c>
      <c r="G21" s="27">
        <f t="shared" ref="G21:G23" si="3">J21+M21+P21+S21+V21+Y21+AB21+AE21</f>
        <v>90</v>
      </c>
      <c r="H21" s="27">
        <f t="shared" ref="H21:H23" si="4">K21+N21+T21+W21+Q21+Z21+AC21+AF21</f>
        <v>114</v>
      </c>
      <c r="I21" s="29"/>
      <c r="J21" s="29"/>
      <c r="K21" s="29"/>
      <c r="L21" s="27">
        <f t="shared" ref="L21:L30" si="5">M21+N21</f>
        <v>204</v>
      </c>
      <c r="M21" s="27">
        <v>90</v>
      </c>
      <c r="N21" s="27">
        <v>114</v>
      </c>
      <c r="O21" s="29"/>
      <c r="P21" s="29"/>
      <c r="Q21" s="29"/>
      <c r="R21" s="27"/>
      <c r="S21" s="27"/>
      <c r="T21" s="27"/>
      <c r="U21" s="4"/>
      <c r="V21" s="4"/>
      <c r="W21" s="4"/>
      <c r="X21" s="43"/>
      <c r="Y21" s="43"/>
      <c r="Z21" s="43"/>
      <c r="AA21" s="4"/>
      <c r="AB21" s="4"/>
      <c r="AC21" s="4"/>
      <c r="AD21" s="43"/>
      <c r="AE21" s="43"/>
      <c r="AF21" s="27"/>
      <c r="AG21" s="19" t="s">
        <v>79</v>
      </c>
      <c r="AH21" s="19" t="s">
        <v>80</v>
      </c>
    </row>
    <row r="22" spans="1:34" ht="12.95" customHeight="1" x14ac:dyDescent="0.25">
      <c r="A22" s="19" t="s">
        <v>119</v>
      </c>
      <c r="B22" s="145"/>
      <c r="C22" s="146"/>
      <c r="D22" s="38" t="s">
        <v>65</v>
      </c>
      <c r="E22" s="38"/>
      <c r="F22" s="27">
        <f t="shared" si="2"/>
        <v>216</v>
      </c>
      <c r="G22" s="27">
        <f t="shared" si="3"/>
        <v>102</v>
      </c>
      <c r="H22" s="27">
        <f t="shared" si="4"/>
        <v>114</v>
      </c>
      <c r="I22" s="29"/>
      <c r="J22" s="29"/>
      <c r="K22" s="29"/>
      <c r="L22" s="27"/>
      <c r="M22" s="27"/>
      <c r="N22" s="27"/>
      <c r="O22" s="29">
        <f t="shared" ref="O22:O37" si="6">P22+Q22</f>
        <v>216</v>
      </c>
      <c r="P22" s="29">
        <v>102</v>
      </c>
      <c r="Q22" s="29">
        <v>114</v>
      </c>
      <c r="R22" s="27"/>
      <c r="S22" s="27"/>
      <c r="T22" s="27"/>
      <c r="U22" s="4"/>
      <c r="V22" s="4"/>
      <c r="W22" s="4"/>
      <c r="X22" s="43"/>
      <c r="Y22" s="43"/>
      <c r="Z22" s="43"/>
      <c r="AA22" s="4"/>
      <c r="AB22" s="4"/>
      <c r="AC22" s="4"/>
      <c r="AD22" s="43"/>
      <c r="AE22" s="43"/>
      <c r="AF22" s="27"/>
      <c r="AG22" s="19" t="s">
        <v>79</v>
      </c>
      <c r="AH22" s="19" t="s">
        <v>80</v>
      </c>
    </row>
    <row r="23" spans="1:34" ht="12.95" customHeight="1" x14ac:dyDescent="0.25">
      <c r="A23" s="19" t="s">
        <v>120</v>
      </c>
      <c r="B23" s="145"/>
      <c r="C23" s="146"/>
      <c r="D23" s="38" t="s">
        <v>66</v>
      </c>
      <c r="E23" s="38"/>
      <c r="F23" s="27">
        <f t="shared" si="2"/>
        <v>216</v>
      </c>
      <c r="G23" s="27">
        <f t="shared" si="3"/>
        <v>102</v>
      </c>
      <c r="H23" s="27">
        <f t="shared" si="4"/>
        <v>114</v>
      </c>
      <c r="I23" s="29"/>
      <c r="J23" s="29"/>
      <c r="K23" s="29"/>
      <c r="L23" s="27"/>
      <c r="M23" s="27"/>
      <c r="N23" s="27"/>
      <c r="O23" s="29"/>
      <c r="P23" s="29"/>
      <c r="Q23" s="29"/>
      <c r="R23" s="27">
        <f t="shared" ref="R23:R42" si="7">S23+T23</f>
        <v>216</v>
      </c>
      <c r="S23" s="27">
        <v>102</v>
      </c>
      <c r="T23" s="27">
        <v>114</v>
      </c>
      <c r="U23" s="4"/>
      <c r="V23" s="4"/>
      <c r="W23" s="4"/>
      <c r="X23" s="43"/>
      <c r="Y23" s="43"/>
      <c r="Z23" s="43"/>
      <c r="AA23" s="4"/>
      <c r="AB23" s="4"/>
      <c r="AC23" s="4"/>
      <c r="AD23" s="43"/>
      <c r="AE23" s="43"/>
      <c r="AF23" s="27"/>
      <c r="AG23" s="19" t="s">
        <v>79</v>
      </c>
      <c r="AH23" s="41" t="s">
        <v>67</v>
      </c>
    </row>
    <row r="24" spans="1:34" ht="12.95" customHeight="1" x14ac:dyDescent="0.25">
      <c r="A24" s="19" t="s">
        <v>121</v>
      </c>
      <c r="B24" s="39" t="s">
        <v>83</v>
      </c>
      <c r="C24" s="2" t="s">
        <v>21</v>
      </c>
      <c r="D24" s="40" t="s">
        <v>71</v>
      </c>
      <c r="E24" s="40"/>
      <c r="F24" s="27">
        <f t="shared" ref="F24:F33" si="8">I24+L24+O24+R24+U24+X24+AA24+AD24</f>
        <v>60</v>
      </c>
      <c r="G24" s="27">
        <f t="shared" ref="G24:G25" si="9">J24+M24+P24+S24+V24+Y24+AB24+AE24</f>
        <v>30</v>
      </c>
      <c r="H24" s="27">
        <f t="shared" ref="H24:H25" si="10">K24+N24+T24+W24+Q24+Z24+AC24+AF24</f>
        <v>30</v>
      </c>
      <c r="I24" s="13"/>
      <c r="J24" s="13"/>
      <c r="K24" s="13"/>
      <c r="L24" s="27">
        <f t="shared" si="5"/>
        <v>60</v>
      </c>
      <c r="M24" s="27">
        <v>30</v>
      </c>
      <c r="N24" s="27">
        <v>30</v>
      </c>
      <c r="O24" s="29"/>
      <c r="P24" s="13"/>
      <c r="Q24" s="13"/>
      <c r="R24" s="27"/>
      <c r="S24" s="27"/>
      <c r="T24" s="27"/>
      <c r="U24" s="44"/>
      <c r="V24" s="44"/>
      <c r="W24" s="44"/>
      <c r="X24" s="46"/>
      <c r="Y24" s="46"/>
      <c r="Z24" s="46"/>
      <c r="AA24" s="44"/>
      <c r="AB24" s="44"/>
      <c r="AC24" s="44"/>
      <c r="AD24" s="46"/>
      <c r="AE24" s="46"/>
      <c r="AF24" s="28"/>
      <c r="AG24" s="19" t="s">
        <v>79</v>
      </c>
      <c r="AH24" s="41" t="s">
        <v>67</v>
      </c>
    </row>
    <row r="25" spans="1:34" ht="12.95" customHeight="1" x14ac:dyDescent="0.25">
      <c r="A25" s="19" t="s">
        <v>122</v>
      </c>
      <c r="B25" s="39" t="s">
        <v>82</v>
      </c>
      <c r="C25" s="2" t="s">
        <v>236</v>
      </c>
      <c r="D25" s="40" t="s">
        <v>84</v>
      </c>
      <c r="E25" s="40"/>
      <c r="F25" s="27">
        <f t="shared" si="8"/>
        <v>76</v>
      </c>
      <c r="G25" s="27">
        <f t="shared" si="9"/>
        <v>0</v>
      </c>
      <c r="H25" s="27">
        <f t="shared" si="10"/>
        <v>76</v>
      </c>
      <c r="I25" s="13">
        <f t="shared" ref="I25" si="11">J25+K25</f>
        <v>76</v>
      </c>
      <c r="J25" s="13">
        <v>0</v>
      </c>
      <c r="K25" s="13">
        <v>76</v>
      </c>
      <c r="L25" s="27"/>
      <c r="M25" s="27"/>
      <c r="N25" s="27"/>
      <c r="O25" s="29"/>
      <c r="P25" s="13"/>
      <c r="Q25" s="13"/>
      <c r="R25" s="27"/>
      <c r="S25" s="27"/>
      <c r="T25" s="27"/>
      <c r="U25" s="44"/>
      <c r="V25" s="44"/>
      <c r="W25" s="44"/>
      <c r="X25" s="46"/>
      <c r="Y25" s="46"/>
      <c r="Z25" s="46"/>
      <c r="AA25" s="44"/>
      <c r="AB25" s="44"/>
      <c r="AC25" s="44"/>
      <c r="AD25" s="46"/>
      <c r="AE25" s="46"/>
      <c r="AF25" s="28"/>
      <c r="AG25" s="19" t="s">
        <v>167</v>
      </c>
      <c r="AH25" s="41" t="s">
        <v>67</v>
      </c>
    </row>
    <row r="26" spans="1:34" ht="12.95" customHeight="1" x14ac:dyDescent="0.25">
      <c r="A26" s="19" t="s">
        <v>123</v>
      </c>
      <c r="B26" s="39" t="s">
        <v>85</v>
      </c>
      <c r="C26" s="2" t="s">
        <v>21</v>
      </c>
      <c r="D26" s="40" t="s">
        <v>86</v>
      </c>
      <c r="E26" s="40"/>
      <c r="F26" s="27">
        <f t="shared" ref="F26" si="12">I26+L26+O26+R26+U26+X26+AA26+AD26</f>
        <v>180</v>
      </c>
      <c r="G26" s="27">
        <f t="shared" ref="G26" si="13">J26+M26+P26+S26+V26+Y26+AB26+AE26</f>
        <v>66</v>
      </c>
      <c r="H26" s="27">
        <f t="shared" ref="H26" si="14">K26+N26+T26+W26+Q26+Z26+AC26+AF26</f>
        <v>114</v>
      </c>
      <c r="I26" s="13"/>
      <c r="J26" s="13"/>
      <c r="K26" s="13"/>
      <c r="L26" s="27">
        <f t="shared" si="5"/>
        <v>180</v>
      </c>
      <c r="M26" s="27">
        <v>66</v>
      </c>
      <c r="N26" s="27">
        <v>114</v>
      </c>
      <c r="O26" s="29"/>
      <c r="P26" s="13"/>
      <c r="Q26" s="13"/>
      <c r="R26" s="27"/>
      <c r="S26" s="27"/>
      <c r="T26" s="27"/>
      <c r="U26" s="44"/>
      <c r="V26" s="44"/>
      <c r="W26" s="44"/>
      <c r="X26" s="46"/>
      <c r="Y26" s="46"/>
      <c r="Z26" s="46"/>
      <c r="AA26" s="44"/>
      <c r="AB26" s="44"/>
      <c r="AC26" s="44"/>
      <c r="AD26" s="46"/>
      <c r="AE26" s="46"/>
      <c r="AF26" s="28"/>
      <c r="AG26" s="19" t="s">
        <v>79</v>
      </c>
      <c r="AH26" s="41" t="s">
        <v>67</v>
      </c>
    </row>
    <row r="27" spans="1:34" ht="12.95" customHeight="1" x14ac:dyDescent="0.25">
      <c r="A27" s="19" t="s">
        <v>124</v>
      </c>
      <c r="B27" s="145" t="s">
        <v>87</v>
      </c>
      <c r="C27" s="132" t="s">
        <v>17</v>
      </c>
      <c r="D27" s="38" t="s">
        <v>69</v>
      </c>
      <c r="E27" s="38"/>
      <c r="F27" s="27">
        <f t="shared" si="8"/>
        <v>170</v>
      </c>
      <c r="G27" s="27">
        <f t="shared" ref="G27:G33" si="15">J27+M27+P27+S27+V27+Y27+AB27+AE27</f>
        <v>75</v>
      </c>
      <c r="H27" s="27">
        <f t="shared" ref="H27:H33" si="16">K27+N27+T27+W27+Q27+Z27+AC27+AF27</f>
        <v>95</v>
      </c>
      <c r="I27" s="13"/>
      <c r="J27" s="13"/>
      <c r="K27" s="13"/>
      <c r="L27" s="27">
        <f t="shared" si="5"/>
        <v>170</v>
      </c>
      <c r="M27" s="27">
        <v>75</v>
      </c>
      <c r="N27" s="27">
        <v>95</v>
      </c>
      <c r="O27" s="29"/>
      <c r="P27" s="13"/>
      <c r="Q27" s="13"/>
      <c r="R27" s="27"/>
      <c r="S27" s="27"/>
      <c r="T27" s="27"/>
      <c r="U27" s="44"/>
      <c r="V27" s="44"/>
      <c r="W27" s="44"/>
      <c r="X27" s="46"/>
      <c r="Y27" s="46"/>
      <c r="Z27" s="46"/>
      <c r="AA27" s="44"/>
      <c r="AB27" s="44"/>
      <c r="AC27" s="44"/>
      <c r="AD27" s="46"/>
      <c r="AE27" s="46"/>
      <c r="AF27" s="28"/>
      <c r="AG27" s="19" t="s">
        <v>79</v>
      </c>
      <c r="AH27" s="19" t="s">
        <v>80</v>
      </c>
    </row>
    <row r="28" spans="1:34" ht="12.95" customHeight="1" x14ac:dyDescent="0.25">
      <c r="A28" s="19" t="s">
        <v>125</v>
      </c>
      <c r="B28" s="145"/>
      <c r="C28" s="132"/>
      <c r="D28" s="38" t="s">
        <v>70</v>
      </c>
      <c r="E28" s="38"/>
      <c r="F28" s="27">
        <f t="shared" ref="F28" si="17">I28+L28+O28+R28+U28+X28+AA28+AD28</f>
        <v>180</v>
      </c>
      <c r="G28" s="27">
        <f t="shared" ref="G28" si="18">J28+M28+P28+S28+V28+Y28+AB28+AE28</f>
        <v>85</v>
      </c>
      <c r="H28" s="27">
        <f t="shared" ref="H28" si="19">K28+N28+T28+W28+Q28+Z28+AC28+AF28</f>
        <v>95</v>
      </c>
      <c r="I28" s="13"/>
      <c r="J28" s="13"/>
      <c r="K28" s="13"/>
      <c r="L28" s="27"/>
      <c r="M28" s="27"/>
      <c r="N28" s="27"/>
      <c r="O28" s="29">
        <f t="shared" ref="O28" si="20">P28+Q28</f>
        <v>180</v>
      </c>
      <c r="P28" s="13">
        <v>85</v>
      </c>
      <c r="Q28" s="13">
        <v>95</v>
      </c>
      <c r="R28" s="27"/>
      <c r="S28" s="27"/>
      <c r="T28" s="27"/>
      <c r="U28" s="44"/>
      <c r="V28" s="44"/>
      <c r="W28" s="44"/>
      <c r="X28" s="46"/>
      <c r="Y28" s="46"/>
      <c r="Z28" s="46"/>
      <c r="AA28" s="44"/>
      <c r="AB28" s="44"/>
      <c r="AC28" s="44"/>
      <c r="AD28" s="46"/>
      <c r="AE28" s="46"/>
      <c r="AF28" s="28"/>
      <c r="AG28" s="19" t="s">
        <v>79</v>
      </c>
      <c r="AH28" s="42" t="s">
        <v>67</v>
      </c>
    </row>
    <row r="29" spans="1:34" ht="12.95" customHeight="1" x14ac:dyDescent="0.25">
      <c r="A29" s="19" t="s">
        <v>126</v>
      </c>
      <c r="B29" s="145" t="s">
        <v>52</v>
      </c>
      <c r="C29" s="132" t="s">
        <v>19</v>
      </c>
      <c r="D29" s="38" t="s">
        <v>72</v>
      </c>
      <c r="E29" s="38"/>
      <c r="F29" s="27">
        <f t="shared" si="8"/>
        <v>204</v>
      </c>
      <c r="G29" s="27">
        <f t="shared" si="15"/>
        <v>90</v>
      </c>
      <c r="H29" s="27">
        <f t="shared" si="16"/>
        <v>114</v>
      </c>
      <c r="I29" s="13"/>
      <c r="J29" s="13"/>
      <c r="K29" s="13"/>
      <c r="L29" s="27">
        <f t="shared" si="5"/>
        <v>204</v>
      </c>
      <c r="M29" s="27">
        <v>90</v>
      </c>
      <c r="N29" s="27">
        <v>114</v>
      </c>
      <c r="O29" s="29"/>
      <c r="P29" s="13"/>
      <c r="Q29" s="13"/>
      <c r="R29" s="27"/>
      <c r="S29" s="27"/>
      <c r="T29" s="27"/>
      <c r="U29" s="44"/>
      <c r="V29" s="44"/>
      <c r="W29" s="44"/>
      <c r="X29" s="46"/>
      <c r="Y29" s="46"/>
      <c r="Z29" s="46"/>
      <c r="AA29" s="44"/>
      <c r="AB29" s="44"/>
      <c r="AC29" s="44"/>
      <c r="AD29" s="46"/>
      <c r="AE29" s="46"/>
      <c r="AF29" s="28"/>
      <c r="AG29" s="19" t="s">
        <v>79</v>
      </c>
      <c r="AH29" s="19" t="s">
        <v>80</v>
      </c>
    </row>
    <row r="30" spans="1:34" ht="12.95" customHeight="1" x14ac:dyDescent="0.25">
      <c r="A30" s="19" t="s">
        <v>127</v>
      </c>
      <c r="B30" s="145"/>
      <c r="C30" s="132"/>
      <c r="D30" s="38" t="s">
        <v>73</v>
      </c>
      <c r="E30" s="38"/>
      <c r="F30" s="27">
        <f t="shared" si="8"/>
        <v>204</v>
      </c>
      <c r="G30" s="27">
        <f t="shared" si="15"/>
        <v>90</v>
      </c>
      <c r="H30" s="27">
        <f t="shared" si="16"/>
        <v>114</v>
      </c>
      <c r="I30" s="13"/>
      <c r="J30" s="13"/>
      <c r="K30" s="13"/>
      <c r="L30" s="27">
        <f t="shared" si="5"/>
        <v>204</v>
      </c>
      <c r="M30" s="27">
        <v>90</v>
      </c>
      <c r="N30" s="27">
        <v>114</v>
      </c>
      <c r="O30" s="29"/>
      <c r="P30" s="13"/>
      <c r="Q30" s="13"/>
      <c r="R30" s="27"/>
      <c r="S30" s="27"/>
      <c r="T30" s="27"/>
      <c r="U30" s="44"/>
      <c r="V30" s="44"/>
      <c r="W30" s="44"/>
      <c r="X30" s="46"/>
      <c r="Y30" s="46"/>
      <c r="Z30" s="46"/>
      <c r="AA30" s="44"/>
      <c r="AB30" s="44"/>
      <c r="AC30" s="44"/>
      <c r="AD30" s="46"/>
      <c r="AE30" s="46"/>
      <c r="AF30" s="28"/>
      <c r="AG30" s="19" t="s">
        <v>79</v>
      </c>
      <c r="AH30" s="19" t="s">
        <v>80</v>
      </c>
    </row>
    <row r="31" spans="1:34" ht="12.95" customHeight="1" x14ac:dyDescent="0.25">
      <c r="A31" s="19" t="s">
        <v>128</v>
      </c>
      <c r="B31" s="145"/>
      <c r="C31" s="132"/>
      <c r="D31" s="38" t="s">
        <v>74</v>
      </c>
      <c r="E31" s="38"/>
      <c r="F31" s="27">
        <f t="shared" si="8"/>
        <v>288</v>
      </c>
      <c r="G31" s="27">
        <f t="shared" si="15"/>
        <v>136</v>
      </c>
      <c r="H31" s="27">
        <f t="shared" si="16"/>
        <v>152</v>
      </c>
      <c r="I31" s="13"/>
      <c r="J31" s="13"/>
      <c r="K31" s="13"/>
      <c r="L31" s="27"/>
      <c r="M31" s="27"/>
      <c r="N31" s="27"/>
      <c r="O31" s="29">
        <f t="shared" si="6"/>
        <v>288</v>
      </c>
      <c r="P31" s="13">
        <v>136</v>
      </c>
      <c r="Q31" s="13">
        <v>152</v>
      </c>
      <c r="R31" s="27"/>
      <c r="S31" s="27"/>
      <c r="T31" s="27"/>
      <c r="U31" s="44"/>
      <c r="V31" s="44"/>
      <c r="W31" s="44"/>
      <c r="X31" s="46"/>
      <c r="Y31" s="46"/>
      <c r="Z31" s="46"/>
      <c r="AA31" s="44"/>
      <c r="AB31" s="44"/>
      <c r="AC31" s="44"/>
      <c r="AD31" s="46"/>
      <c r="AE31" s="46"/>
      <c r="AF31" s="28"/>
      <c r="AG31" s="19" t="s">
        <v>79</v>
      </c>
      <c r="AH31" s="19" t="s">
        <v>80</v>
      </c>
    </row>
    <row r="32" spans="1:34" ht="12.95" customHeight="1" x14ac:dyDescent="0.25">
      <c r="A32" s="19" t="s">
        <v>129</v>
      </c>
      <c r="B32" s="145"/>
      <c r="C32" s="132"/>
      <c r="D32" s="38" t="s">
        <v>75</v>
      </c>
      <c r="E32" s="38"/>
      <c r="F32" s="27">
        <f t="shared" si="8"/>
        <v>216</v>
      </c>
      <c r="G32" s="27">
        <f t="shared" si="15"/>
        <v>102</v>
      </c>
      <c r="H32" s="27">
        <f t="shared" si="16"/>
        <v>114</v>
      </c>
      <c r="I32" s="13"/>
      <c r="J32" s="13"/>
      <c r="K32" s="13"/>
      <c r="L32" s="27"/>
      <c r="M32" s="27"/>
      <c r="N32" s="27"/>
      <c r="O32" s="29"/>
      <c r="P32" s="13"/>
      <c r="Q32" s="13"/>
      <c r="R32" s="27">
        <f t="shared" si="7"/>
        <v>216</v>
      </c>
      <c r="S32" s="27">
        <v>102</v>
      </c>
      <c r="T32" s="27">
        <v>114</v>
      </c>
      <c r="U32" s="44"/>
      <c r="V32" s="44"/>
      <c r="W32" s="44"/>
      <c r="X32" s="46"/>
      <c r="Y32" s="46"/>
      <c r="Z32" s="46"/>
      <c r="AA32" s="44"/>
      <c r="AB32" s="44"/>
      <c r="AC32" s="44"/>
      <c r="AD32" s="46"/>
      <c r="AE32" s="46"/>
      <c r="AF32" s="28"/>
      <c r="AG32" s="19" t="s">
        <v>79</v>
      </c>
      <c r="AH32" s="41" t="s">
        <v>67</v>
      </c>
    </row>
    <row r="33" spans="1:34" ht="12.95" customHeight="1" x14ac:dyDescent="0.25">
      <c r="A33" s="85" t="s">
        <v>130</v>
      </c>
      <c r="B33" s="90" t="s">
        <v>8</v>
      </c>
      <c r="C33" s="89" t="s">
        <v>21</v>
      </c>
      <c r="D33" s="92" t="s">
        <v>76</v>
      </c>
      <c r="E33" s="45"/>
      <c r="F33" s="99">
        <f t="shared" si="8"/>
        <v>136</v>
      </c>
      <c r="G33" s="99">
        <f t="shared" si="15"/>
        <v>60</v>
      </c>
      <c r="H33" s="99">
        <f t="shared" si="16"/>
        <v>76</v>
      </c>
      <c r="I33" s="91"/>
      <c r="J33" s="91"/>
      <c r="K33" s="91"/>
      <c r="L33" s="87">
        <f t="shared" ref="L33:L35" si="21">M33+N33</f>
        <v>136</v>
      </c>
      <c r="M33" s="87">
        <v>60</v>
      </c>
      <c r="N33" s="87">
        <v>76</v>
      </c>
      <c r="O33" s="105"/>
      <c r="P33" s="106"/>
      <c r="Q33" s="106"/>
      <c r="R33" s="107"/>
      <c r="S33" s="107"/>
      <c r="T33" s="107"/>
      <c r="U33" s="104"/>
      <c r="V33" s="104"/>
      <c r="W33" s="104"/>
      <c r="X33" s="103"/>
      <c r="Y33" s="103"/>
      <c r="Z33" s="103"/>
      <c r="AA33" s="104"/>
      <c r="AB33" s="104"/>
      <c r="AC33" s="104"/>
      <c r="AD33" s="103"/>
      <c r="AE33" s="103"/>
      <c r="AF33" s="103"/>
      <c r="AG33" s="88" t="s">
        <v>79</v>
      </c>
      <c r="AH33" s="86" t="s">
        <v>67</v>
      </c>
    </row>
    <row r="34" spans="1:34" ht="12.95" customHeight="1" x14ac:dyDescent="0.25">
      <c r="A34" s="19" t="s">
        <v>131</v>
      </c>
      <c r="B34" s="2" t="s">
        <v>7</v>
      </c>
      <c r="C34" s="2" t="s">
        <v>17</v>
      </c>
      <c r="D34" s="45" t="s">
        <v>77</v>
      </c>
      <c r="E34" s="45"/>
      <c r="F34" s="27">
        <f t="shared" ref="F34" si="22">I34+L34+O34+R34+U34+X34+AA34+AD34</f>
        <v>180</v>
      </c>
      <c r="G34" s="27">
        <f t="shared" ref="G34" si="23">J34+M34+P34+S34+V34+Y34+AB34+AE34</f>
        <v>85</v>
      </c>
      <c r="H34" s="27">
        <f t="shared" ref="H34" si="24">K34+N34+T34+W34+Q34+Z34+AC34+AF34</f>
        <v>95</v>
      </c>
      <c r="I34" s="13"/>
      <c r="J34" s="13"/>
      <c r="K34" s="13"/>
      <c r="L34" s="27"/>
      <c r="M34" s="27"/>
      <c r="N34" s="27"/>
      <c r="O34" s="29">
        <f t="shared" si="6"/>
        <v>180</v>
      </c>
      <c r="P34" s="13">
        <v>85</v>
      </c>
      <c r="Q34" s="13">
        <v>95</v>
      </c>
      <c r="R34" s="27"/>
      <c r="S34" s="27"/>
      <c r="T34" s="27"/>
      <c r="U34" s="44"/>
      <c r="V34" s="44"/>
      <c r="W34" s="44"/>
      <c r="X34" s="46"/>
      <c r="Y34" s="46"/>
      <c r="Z34" s="46"/>
      <c r="AA34" s="44"/>
      <c r="AB34" s="44"/>
      <c r="AC34" s="44"/>
      <c r="AD34" s="46"/>
      <c r="AE34" s="46"/>
      <c r="AF34" s="28"/>
      <c r="AG34" s="19" t="s">
        <v>79</v>
      </c>
      <c r="AH34" s="41" t="s">
        <v>67</v>
      </c>
    </row>
    <row r="35" spans="1:34" ht="12.95" customHeight="1" x14ac:dyDescent="0.25">
      <c r="A35" s="19" t="s">
        <v>132</v>
      </c>
      <c r="B35" s="139" t="s">
        <v>10</v>
      </c>
      <c r="C35" s="136" t="s">
        <v>19</v>
      </c>
      <c r="D35" s="4" t="s">
        <v>88</v>
      </c>
      <c r="E35" s="56"/>
      <c r="F35" s="27">
        <f t="shared" ref="F35:F43" si="25">I35+L35+O35+R35+U35+X35+AA35+AD35</f>
        <v>136</v>
      </c>
      <c r="G35" s="27">
        <f t="shared" ref="G35:G43" si="26">J35+M35+P35+S35+V35+Y35+AB35+AE35</f>
        <v>60</v>
      </c>
      <c r="H35" s="27">
        <f t="shared" ref="H35:H43" si="27">K35+N35+T35+W35+Q35+Z35+AC35+AF35</f>
        <v>76</v>
      </c>
      <c r="I35" s="13"/>
      <c r="J35" s="13"/>
      <c r="K35" s="13"/>
      <c r="L35" s="27">
        <f t="shared" si="21"/>
        <v>136</v>
      </c>
      <c r="M35" s="27">
        <v>60</v>
      </c>
      <c r="N35" s="27">
        <v>76</v>
      </c>
      <c r="O35" s="29"/>
      <c r="P35" s="13"/>
      <c r="Q35" s="13"/>
      <c r="R35" s="27"/>
      <c r="S35" s="27"/>
      <c r="T35" s="27"/>
      <c r="U35" s="44"/>
      <c r="V35" s="44"/>
      <c r="W35" s="44"/>
      <c r="X35" s="46"/>
      <c r="Y35" s="46"/>
      <c r="Z35" s="46"/>
      <c r="AA35" s="44"/>
      <c r="AB35" s="44"/>
      <c r="AC35" s="44"/>
      <c r="AD35" s="46"/>
      <c r="AE35" s="46"/>
      <c r="AF35" s="28"/>
      <c r="AG35" s="19" t="s">
        <v>79</v>
      </c>
      <c r="AH35" s="19" t="s">
        <v>80</v>
      </c>
    </row>
    <row r="36" spans="1:34" ht="12.95" customHeight="1" x14ac:dyDescent="0.25">
      <c r="A36" s="19" t="s">
        <v>133</v>
      </c>
      <c r="B36" s="140"/>
      <c r="C36" s="137"/>
      <c r="D36" s="4" t="s">
        <v>89</v>
      </c>
      <c r="E36" s="56"/>
      <c r="F36" s="27">
        <f t="shared" si="25"/>
        <v>136</v>
      </c>
      <c r="G36" s="27">
        <f t="shared" si="26"/>
        <v>60</v>
      </c>
      <c r="H36" s="27">
        <f t="shared" si="27"/>
        <v>76</v>
      </c>
      <c r="I36" s="13"/>
      <c r="J36" s="13"/>
      <c r="K36" s="13"/>
      <c r="L36" s="27">
        <f t="shared" ref="L36:L39" si="28">M36+N36</f>
        <v>136</v>
      </c>
      <c r="M36" s="27">
        <v>60</v>
      </c>
      <c r="N36" s="27">
        <v>76</v>
      </c>
      <c r="O36" s="29"/>
      <c r="P36" s="13"/>
      <c r="Q36" s="13"/>
      <c r="R36" s="27"/>
      <c r="S36" s="27"/>
      <c r="T36" s="27"/>
      <c r="U36" s="44"/>
      <c r="V36" s="44"/>
      <c r="W36" s="44"/>
      <c r="X36" s="46"/>
      <c r="Y36" s="46"/>
      <c r="Z36" s="46"/>
      <c r="AA36" s="44"/>
      <c r="AB36" s="44"/>
      <c r="AC36" s="44"/>
      <c r="AD36" s="46"/>
      <c r="AE36" s="46"/>
      <c r="AF36" s="28"/>
      <c r="AG36" s="19" t="s">
        <v>79</v>
      </c>
      <c r="AH36" s="19" t="s">
        <v>80</v>
      </c>
    </row>
    <row r="37" spans="1:34" ht="12.95" customHeight="1" x14ac:dyDescent="0.25">
      <c r="A37" s="19" t="s">
        <v>134</v>
      </c>
      <c r="B37" s="140"/>
      <c r="C37" s="137"/>
      <c r="D37" s="4" t="s">
        <v>90</v>
      </c>
      <c r="E37" s="56"/>
      <c r="F37" s="27">
        <f t="shared" si="25"/>
        <v>144</v>
      </c>
      <c r="G37" s="27">
        <f t="shared" si="26"/>
        <v>68</v>
      </c>
      <c r="H37" s="27">
        <f t="shared" si="27"/>
        <v>76</v>
      </c>
      <c r="I37" s="13"/>
      <c r="J37" s="13"/>
      <c r="K37" s="13"/>
      <c r="L37" s="27"/>
      <c r="M37" s="27"/>
      <c r="N37" s="27"/>
      <c r="O37" s="29">
        <f t="shared" si="6"/>
        <v>144</v>
      </c>
      <c r="P37" s="13">
        <v>68</v>
      </c>
      <c r="Q37" s="13">
        <v>76</v>
      </c>
      <c r="R37" s="27"/>
      <c r="S37" s="27"/>
      <c r="T37" s="27"/>
      <c r="U37" s="44"/>
      <c r="V37" s="44"/>
      <c r="W37" s="44"/>
      <c r="X37" s="46"/>
      <c r="Y37" s="46"/>
      <c r="Z37" s="46"/>
      <c r="AA37" s="44"/>
      <c r="AB37" s="44"/>
      <c r="AC37" s="44"/>
      <c r="AD37" s="46"/>
      <c r="AE37" s="46"/>
      <c r="AF37" s="28"/>
      <c r="AG37" s="19" t="s">
        <v>79</v>
      </c>
      <c r="AH37" s="19" t="s">
        <v>80</v>
      </c>
    </row>
    <row r="38" spans="1:34" ht="12.95" customHeight="1" x14ac:dyDescent="0.25">
      <c r="A38" s="19" t="s">
        <v>135</v>
      </c>
      <c r="B38" s="141"/>
      <c r="C38" s="138"/>
      <c r="D38" s="4" t="s">
        <v>91</v>
      </c>
      <c r="E38" s="56"/>
      <c r="F38" s="27">
        <f t="shared" si="25"/>
        <v>216</v>
      </c>
      <c r="G38" s="27">
        <f t="shared" si="26"/>
        <v>102</v>
      </c>
      <c r="H38" s="27">
        <f t="shared" si="27"/>
        <v>114</v>
      </c>
      <c r="I38" s="13"/>
      <c r="J38" s="13"/>
      <c r="K38" s="13"/>
      <c r="L38" s="27"/>
      <c r="M38" s="27"/>
      <c r="N38" s="27"/>
      <c r="O38" s="29"/>
      <c r="P38" s="13"/>
      <c r="Q38" s="13"/>
      <c r="R38" s="27">
        <f t="shared" si="7"/>
        <v>216</v>
      </c>
      <c r="S38" s="27">
        <v>102</v>
      </c>
      <c r="T38" s="27">
        <v>114</v>
      </c>
      <c r="U38" s="44"/>
      <c r="V38" s="44"/>
      <c r="W38" s="44"/>
      <c r="X38" s="46"/>
      <c r="Y38" s="46"/>
      <c r="Z38" s="46"/>
      <c r="AA38" s="44"/>
      <c r="AB38" s="44"/>
      <c r="AC38" s="44"/>
      <c r="AD38" s="46"/>
      <c r="AE38" s="46"/>
      <c r="AF38" s="28"/>
      <c r="AG38" s="19" t="s">
        <v>79</v>
      </c>
      <c r="AH38" s="41" t="s">
        <v>67</v>
      </c>
    </row>
    <row r="39" spans="1:34" ht="12.95" customHeight="1" x14ac:dyDescent="0.25">
      <c r="A39" s="19" t="s">
        <v>136</v>
      </c>
      <c r="B39" s="139" t="s">
        <v>11</v>
      </c>
      <c r="C39" s="115" t="s">
        <v>17</v>
      </c>
      <c r="D39" s="4" t="s">
        <v>93</v>
      </c>
      <c r="E39" s="56"/>
      <c r="F39" s="27">
        <f t="shared" si="25"/>
        <v>136</v>
      </c>
      <c r="G39" s="27">
        <f t="shared" si="26"/>
        <v>60</v>
      </c>
      <c r="H39" s="27">
        <f t="shared" si="27"/>
        <v>76</v>
      </c>
      <c r="I39" s="13"/>
      <c r="J39" s="13"/>
      <c r="K39" s="13"/>
      <c r="L39" s="27">
        <f t="shared" si="28"/>
        <v>136</v>
      </c>
      <c r="M39" s="27">
        <v>60</v>
      </c>
      <c r="N39" s="27">
        <v>76</v>
      </c>
      <c r="O39" s="29"/>
      <c r="P39" s="13"/>
      <c r="Q39" s="13"/>
      <c r="R39" s="27"/>
      <c r="S39" s="27"/>
      <c r="T39" s="27"/>
      <c r="U39" s="44"/>
      <c r="V39" s="44"/>
      <c r="W39" s="44"/>
      <c r="X39" s="46"/>
      <c r="Y39" s="46"/>
      <c r="Z39" s="46"/>
      <c r="AA39" s="44"/>
      <c r="AB39" s="44"/>
      <c r="AC39" s="44"/>
      <c r="AD39" s="46"/>
      <c r="AE39" s="46"/>
      <c r="AF39" s="28"/>
      <c r="AG39" s="19" t="s">
        <v>79</v>
      </c>
      <c r="AH39" s="19" t="s">
        <v>80</v>
      </c>
    </row>
    <row r="40" spans="1:34" ht="12.95" customHeight="1" x14ac:dyDescent="0.25">
      <c r="A40" s="19" t="s">
        <v>137</v>
      </c>
      <c r="B40" s="141"/>
      <c r="C40" s="116"/>
      <c r="D40" s="4" t="s">
        <v>92</v>
      </c>
      <c r="E40" s="56"/>
      <c r="F40" s="27">
        <f t="shared" si="25"/>
        <v>136</v>
      </c>
      <c r="G40" s="27">
        <f t="shared" si="26"/>
        <v>60</v>
      </c>
      <c r="H40" s="27">
        <f t="shared" si="27"/>
        <v>76</v>
      </c>
      <c r="I40" s="13"/>
      <c r="J40" s="13"/>
      <c r="K40" s="13"/>
      <c r="L40" s="27">
        <f t="shared" ref="L40" si="29">M40+N40</f>
        <v>136</v>
      </c>
      <c r="M40" s="27">
        <v>60</v>
      </c>
      <c r="N40" s="27">
        <v>76</v>
      </c>
      <c r="O40" s="29"/>
      <c r="P40" s="13"/>
      <c r="Q40" s="13"/>
      <c r="R40" s="27"/>
      <c r="S40" s="27"/>
      <c r="T40" s="27"/>
      <c r="U40" s="44"/>
      <c r="V40" s="44"/>
      <c r="W40" s="44"/>
      <c r="X40" s="46"/>
      <c r="Y40" s="46"/>
      <c r="Z40" s="46"/>
      <c r="AA40" s="44"/>
      <c r="AB40" s="44"/>
      <c r="AC40" s="44"/>
      <c r="AD40" s="46"/>
      <c r="AE40" s="46"/>
      <c r="AF40" s="28"/>
      <c r="AG40" s="19" t="s">
        <v>79</v>
      </c>
      <c r="AH40" s="19" t="s">
        <v>80</v>
      </c>
    </row>
    <row r="41" spans="1:34" ht="12.95" customHeight="1" x14ac:dyDescent="0.25">
      <c r="A41" s="19" t="s">
        <v>138</v>
      </c>
      <c r="B41" s="139" t="s">
        <v>9</v>
      </c>
      <c r="C41" s="136" t="s">
        <v>17</v>
      </c>
      <c r="D41" s="4" t="s">
        <v>94</v>
      </c>
      <c r="E41" s="56"/>
      <c r="F41" s="27">
        <f t="shared" si="25"/>
        <v>136</v>
      </c>
      <c r="G41" s="27">
        <f t="shared" si="26"/>
        <v>60</v>
      </c>
      <c r="H41" s="27">
        <f t="shared" si="27"/>
        <v>76</v>
      </c>
      <c r="I41" s="13"/>
      <c r="J41" s="13"/>
      <c r="K41" s="13"/>
      <c r="L41" s="27">
        <f t="shared" ref="L41" si="30">M41+N41</f>
        <v>136</v>
      </c>
      <c r="M41" s="27">
        <v>60</v>
      </c>
      <c r="N41" s="27">
        <v>76</v>
      </c>
      <c r="O41" s="29"/>
      <c r="P41" s="13"/>
      <c r="Q41" s="13"/>
      <c r="R41" s="27"/>
      <c r="S41" s="27"/>
      <c r="T41" s="27"/>
      <c r="U41" s="44"/>
      <c r="V41" s="44"/>
      <c r="W41" s="44"/>
      <c r="X41" s="46"/>
      <c r="Y41" s="46"/>
      <c r="Z41" s="46"/>
      <c r="AA41" s="44"/>
      <c r="AB41" s="44"/>
      <c r="AC41" s="44"/>
      <c r="AD41" s="46"/>
      <c r="AE41" s="46"/>
      <c r="AF41" s="28"/>
      <c r="AG41" s="19" t="s">
        <v>79</v>
      </c>
      <c r="AH41" s="19" t="s">
        <v>80</v>
      </c>
    </row>
    <row r="42" spans="1:34" ht="12.95" customHeight="1" x14ac:dyDescent="0.25">
      <c r="A42" s="19"/>
      <c r="B42" s="140"/>
      <c r="C42" s="137"/>
      <c r="D42" s="102" t="s">
        <v>319</v>
      </c>
      <c r="E42" s="102"/>
      <c r="F42" s="27">
        <f t="shared" ref="F42" si="31">I42+L42+O42+R42+U42+X42+AA42+AD42</f>
        <v>16</v>
      </c>
      <c r="G42" s="27">
        <f t="shared" ref="G42" si="32">J42+M42+P42+S42+V42+Y42+AB42+AE42</f>
        <v>16</v>
      </c>
      <c r="H42" s="27">
        <f t="shared" ref="H42" si="33">K42+N42+T42+W42+Q42+Z42+AC42+AF42</f>
        <v>0</v>
      </c>
      <c r="I42" s="13"/>
      <c r="J42" s="13"/>
      <c r="K42" s="13"/>
      <c r="L42" s="27"/>
      <c r="M42" s="27"/>
      <c r="N42" s="27"/>
      <c r="O42" s="101"/>
      <c r="P42" s="13"/>
      <c r="Q42" s="13"/>
      <c r="R42" s="27">
        <f t="shared" si="7"/>
        <v>16</v>
      </c>
      <c r="S42" s="27">
        <v>16</v>
      </c>
      <c r="T42" s="27">
        <v>0</v>
      </c>
      <c r="U42" s="44"/>
      <c r="V42" s="44"/>
      <c r="W42" s="44"/>
      <c r="X42" s="46"/>
      <c r="Y42" s="46"/>
      <c r="Z42" s="46"/>
      <c r="AA42" s="44"/>
      <c r="AB42" s="44"/>
      <c r="AC42" s="44"/>
      <c r="AD42" s="46"/>
      <c r="AE42" s="46"/>
      <c r="AF42" s="28"/>
      <c r="AG42" s="19" t="s">
        <v>167</v>
      </c>
      <c r="AH42" s="19" t="s">
        <v>167</v>
      </c>
    </row>
    <row r="43" spans="1:34" ht="12.95" customHeight="1" x14ac:dyDescent="0.25">
      <c r="A43" s="19" t="s">
        <v>299</v>
      </c>
      <c r="B43" s="141"/>
      <c r="C43" s="138"/>
      <c r="D43" s="4" t="s">
        <v>318</v>
      </c>
      <c r="E43" s="56"/>
      <c r="F43" s="27">
        <f t="shared" si="25"/>
        <v>128</v>
      </c>
      <c r="G43" s="27">
        <f t="shared" si="26"/>
        <v>52</v>
      </c>
      <c r="H43" s="27">
        <f t="shared" si="27"/>
        <v>76</v>
      </c>
      <c r="I43" s="13"/>
      <c r="J43" s="13"/>
      <c r="K43" s="13"/>
      <c r="L43" s="27">
        <f>M43+N43</f>
        <v>128</v>
      </c>
      <c r="M43" s="27">
        <v>52</v>
      </c>
      <c r="N43" s="27">
        <v>76</v>
      </c>
      <c r="O43" s="29"/>
      <c r="P43" s="13"/>
      <c r="Q43" s="13"/>
      <c r="R43" s="27"/>
      <c r="S43" s="27"/>
      <c r="T43" s="27"/>
      <c r="U43" s="44"/>
      <c r="V43" s="44"/>
      <c r="W43" s="44"/>
      <c r="X43" s="46"/>
      <c r="Y43" s="46"/>
      <c r="Z43" s="46"/>
      <c r="AA43" s="44"/>
      <c r="AB43" s="44"/>
      <c r="AC43" s="44"/>
      <c r="AD43" s="46"/>
      <c r="AE43" s="46"/>
      <c r="AF43" s="28"/>
      <c r="AG43" s="19" t="s">
        <v>79</v>
      </c>
      <c r="AH43" s="19" t="s">
        <v>80</v>
      </c>
    </row>
    <row r="44" spans="1:34" ht="18" customHeight="1" x14ac:dyDescent="0.25">
      <c r="A44" s="61" t="s">
        <v>139</v>
      </c>
      <c r="B44" s="50" t="s">
        <v>5</v>
      </c>
      <c r="C44" s="31"/>
      <c r="D44" s="31"/>
      <c r="E44" s="31"/>
      <c r="F44" s="48">
        <f>SUM(F45:F53)</f>
        <v>1670</v>
      </c>
      <c r="G44" s="48">
        <f t="shared" ref="G44:Z44" si="34">SUM(G45:G53)</f>
        <v>777</v>
      </c>
      <c r="H44" s="48">
        <f t="shared" si="34"/>
        <v>893</v>
      </c>
      <c r="I44" s="48"/>
      <c r="J44" s="48"/>
      <c r="K44" s="48"/>
      <c r="L44" s="48">
        <f t="shared" si="34"/>
        <v>374</v>
      </c>
      <c r="M44" s="48">
        <f t="shared" si="34"/>
        <v>165</v>
      </c>
      <c r="N44" s="48">
        <f t="shared" si="34"/>
        <v>209</v>
      </c>
      <c r="O44" s="48">
        <f t="shared" si="34"/>
        <v>648</v>
      </c>
      <c r="P44" s="48">
        <f t="shared" si="34"/>
        <v>306</v>
      </c>
      <c r="Q44" s="48">
        <f t="shared" si="34"/>
        <v>342</v>
      </c>
      <c r="R44" s="48">
        <f t="shared" si="34"/>
        <v>216</v>
      </c>
      <c r="S44" s="48">
        <f t="shared" si="34"/>
        <v>102</v>
      </c>
      <c r="T44" s="48">
        <f t="shared" si="34"/>
        <v>114</v>
      </c>
      <c r="U44" s="48">
        <f t="shared" si="34"/>
        <v>216</v>
      </c>
      <c r="V44" s="48">
        <f t="shared" si="34"/>
        <v>102</v>
      </c>
      <c r="W44" s="48">
        <f t="shared" si="34"/>
        <v>114</v>
      </c>
      <c r="X44" s="48">
        <f t="shared" si="34"/>
        <v>216</v>
      </c>
      <c r="Y44" s="48">
        <f t="shared" si="34"/>
        <v>102</v>
      </c>
      <c r="Z44" s="48">
        <f t="shared" si="34"/>
        <v>114</v>
      </c>
      <c r="AA44" s="48">
        <f t="shared" ref="AA44" si="35">SUM(AA45:AA53)</f>
        <v>0</v>
      </c>
      <c r="AB44" s="48">
        <f t="shared" ref="AB44" si="36">SUM(AB45:AB53)</f>
        <v>0</v>
      </c>
      <c r="AC44" s="48">
        <f t="shared" ref="AC44" si="37">SUM(AC45:AC53)</f>
        <v>0</v>
      </c>
      <c r="AD44" s="48">
        <f t="shared" ref="AD44" si="38">SUM(AD45:AD53)</f>
        <v>0</v>
      </c>
      <c r="AE44" s="48">
        <f t="shared" ref="AE44" si="39">SUM(AE45:AE53)</f>
        <v>0</v>
      </c>
      <c r="AF44" s="48">
        <f t="shared" ref="AF44" si="40">SUM(AF45:AF53)</f>
        <v>0</v>
      </c>
      <c r="AG44" s="32"/>
      <c r="AH44" s="32"/>
    </row>
    <row r="45" spans="1:34" ht="12.95" customHeight="1" x14ac:dyDescent="0.25">
      <c r="A45" s="24" t="s">
        <v>141</v>
      </c>
      <c r="B45" s="115" t="s">
        <v>4</v>
      </c>
      <c r="C45" s="115" t="s">
        <v>18</v>
      </c>
      <c r="D45" s="38" t="s">
        <v>95</v>
      </c>
      <c r="E45" s="38"/>
      <c r="F45" s="27">
        <f t="shared" ref="F45:G53" si="41">I45+L45+O45+R45+U45+X45+AA45+AD45</f>
        <v>136</v>
      </c>
      <c r="G45" s="27">
        <f t="shared" si="41"/>
        <v>60</v>
      </c>
      <c r="H45" s="27">
        <f>K45+N45+T45+W45+Q45+Z45+AC45+AF45</f>
        <v>76</v>
      </c>
      <c r="I45" s="3"/>
      <c r="J45" s="3"/>
      <c r="K45" s="3"/>
      <c r="L45" s="27">
        <f>M45+N45</f>
        <v>136</v>
      </c>
      <c r="M45" s="27">
        <v>60</v>
      </c>
      <c r="N45" s="27">
        <v>76</v>
      </c>
      <c r="O45" s="3"/>
      <c r="P45" s="3"/>
      <c r="Q45" s="3"/>
      <c r="R45" s="27"/>
      <c r="S45" s="27"/>
      <c r="T45" s="27"/>
      <c r="U45" s="3"/>
      <c r="V45" s="3"/>
      <c r="W45" s="3"/>
      <c r="X45" s="27"/>
      <c r="Y45" s="27"/>
      <c r="Z45" s="27"/>
      <c r="AA45" s="3"/>
      <c r="AB45" s="3"/>
      <c r="AC45" s="3"/>
      <c r="AD45" s="27"/>
      <c r="AE45" s="27"/>
      <c r="AF45" s="27"/>
      <c r="AG45" s="19" t="s">
        <v>79</v>
      </c>
      <c r="AH45" s="19" t="s">
        <v>80</v>
      </c>
    </row>
    <row r="46" spans="1:34" ht="12.95" customHeight="1" x14ac:dyDescent="0.25">
      <c r="A46" s="24" t="s">
        <v>142</v>
      </c>
      <c r="B46" s="117"/>
      <c r="C46" s="117"/>
      <c r="D46" s="40" t="s">
        <v>96</v>
      </c>
      <c r="E46" s="40"/>
      <c r="F46" s="27">
        <f t="shared" ref="F46:F49" si="42">I46+L46+O46+R46+U46+X46+AA46+AD46</f>
        <v>216</v>
      </c>
      <c r="G46" s="27">
        <f t="shared" ref="G46:G49" si="43">J46+M46+P46+S46+V46+Y46+AB46+AE46</f>
        <v>102</v>
      </c>
      <c r="H46" s="27">
        <f t="shared" ref="H46:H49" si="44">K46+N46+T46+W46+Q46+Z46+AC46+AF46</f>
        <v>114</v>
      </c>
      <c r="I46" s="29"/>
      <c r="J46" s="29"/>
      <c r="K46" s="29"/>
      <c r="L46" s="27"/>
      <c r="M46" s="27"/>
      <c r="N46" s="27"/>
      <c r="O46" s="29">
        <f t="shared" ref="O46" si="45">P46+Q46</f>
        <v>216</v>
      </c>
      <c r="P46" s="29">
        <v>102</v>
      </c>
      <c r="Q46" s="29">
        <v>114</v>
      </c>
      <c r="R46" s="27"/>
      <c r="S46" s="27"/>
      <c r="T46" s="27"/>
      <c r="U46" s="13"/>
      <c r="V46" s="13"/>
      <c r="W46" s="13"/>
      <c r="X46" s="27"/>
      <c r="Y46" s="27"/>
      <c r="Z46" s="27"/>
      <c r="AA46" s="29"/>
      <c r="AB46" s="29"/>
      <c r="AC46" s="29"/>
      <c r="AD46" s="27"/>
      <c r="AE46" s="27"/>
      <c r="AF46" s="27"/>
      <c r="AG46" s="19" t="s">
        <v>79</v>
      </c>
      <c r="AH46" s="19" t="s">
        <v>80</v>
      </c>
    </row>
    <row r="47" spans="1:34" ht="12.95" customHeight="1" x14ac:dyDescent="0.25">
      <c r="A47" s="24" t="s">
        <v>143</v>
      </c>
      <c r="B47" s="117"/>
      <c r="C47" s="117"/>
      <c r="D47" s="40" t="s">
        <v>97</v>
      </c>
      <c r="E47" s="40"/>
      <c r="F47" s="27">
        <f t="shared" si="42"/>
        <v>216</v>
      </c>
      <c r="G47" s="27">
        <f t="shared" si="43"/>
        <v>102</v>
      </c>
      <c r="H47" s="27">
        <f t="shared" si="44"/>
        <v>114</v>
      </c>
      <c r="I47" s="29"/>
      <c r="J47" s="29"/>
      <c r="K47" s="29"/>
      <c r="L47" s="27"/>
      <c r="M47" s="27"/>
      <c r="N47" s="27"/>
      <c r="O47" s="29"/>
      <c r="P47" s="29"/>
      <c r="Q47" s="29"/>
      <c r="R47" s="27">
        <f t="shared" ref="R47:R56" si="46">S47+T47</f>
        <v>216</v>
      </c>
      <c r="S47" s="27">
        <v>102</v>
      </c>
      <c r="T47" s="27">
        <v>114</v>
      </c>
      <c r="U47" s="13"/>
      <c r="V47" s="13"/>
      <c r="W47" s="13"/>
      <c r="X47" s="27"/>
      <c r="Y47" s="27"/>
      <c r="Z47" s="27"/>
      <c r="AA47" s="29"/>
      <c r="AB47" s="29"/>
      <c r="AC47" s="29"/>
      <c r="AD47" s="27"/>
      <c r="AE47" s="27"/>
      <c r="AF47" s="27"/>
      <c r="AG47" s="19" t="s">
        <v>79</v>
      </c>
      <c r="AH47" s="19" t="s">
        <v>80</v>
      </c>
    </row>
    <row r="48" spans="1:34" ht="12.95" customHeight="1" x14ac:dyDescent="0.25">
      <c r="A48" s="24" t="s">
        <v>144</v>
      </c>
      <c r="B48" s="117"/>
      <c r="C48" s="117"/>
      <c r="D48" s="40" t="s">
        <v>98</v>
      </c>
      <c r="E48" s="40"/>
      <c r="F48" s="27">
        <f t="shared" si="42"/>
        <v>216</v>
      </c>
      <c r="G48" s="27">
        <f t="shared" si="43"/>
        <v>102</v>
      </c>
      <c r="H48" s="27">
        <f t="shared" si="44"/>
        <v>114</v>
      </c>
      <c r="I48" s="29"/>
      <c r="J48" s="29"/>
      <c r="K48" s="29"/>
      <c r="L48" s="27"/>
      <c r="M48" s="27"/>
      <c r="N48" s="27"/>
      <c r="O48" s="29"/>
      <c r="P48" s="29"/>
      <c r="Q48" s="29"/>
      <c r="R48" s="27"/>
      <c r="S48" s="27"/>
      <c r="T48" s="27"/>
      <c r="U48" s="13">
        <f t="shared" ref="U48" si="47">V48+W48</f>
        <v>216</v>
      </c>
      <c r="V48" s="13">
        <v>102</v>
      </c>
      <c r="W48" s="13">
        <v>114</v>
      </c>
      <c r="X48" s="27"/>
      <c r="Y48" s="27"/>
      <c r="Z48" s="27"/>
      <c r="AA48" s="29"/>
      <c r="AB48" s="29"/>
      <c r="AC48" s="29"/>
      <c r="AD48" s="27"/>
      <c r="AE48" s="27"/>
      <c r="AF48" s="27"/>
      <c r="AG48" s="19" t="s">
        <v>79</v>
      </c>
      <c r="AH48" s="19" t="s">
        <v>80</v>
      </c>
    </row>
    <row r="49" spans="1:35" ht="12.95" customHeight="1" x14ac:dyDescent="0.25">
      <c r="A49" s="24" t="s">
        <v>145</v>
      </c>
      <c r="B49" s="116"/>
      <c r="C49" s="116"/>
      <c r="D49" s="40" t="s">
        <v>99</v>
      </c>
      <c r="E49" s="40"/>
      <c r="F49" s="27">
        <f t="shared" si="42"/>
        <v>216</v>
      </c>
      <c r="G49" s="27">
        <f t="shared" si="43"/>
        <v>102</v>
      </c>
      <c r="H49" s="27">
        <f t="shared" si="44"/>
        <v>114</v>
      </c>
      <c r="I49" s="29"/>
      <c r="J49" s="29"/>
      <c r="K49" s="29"/>
      <c r="L49" s="27"/>
      <c r="M49" s="27"/>
      <c r="N49" s="27"/>
      <c r="O49" s="29"/>
      <c r="P49" s="29"/>
      <c r="Q49" s="29"/>
      <c r="R49" s="27"/>
      <c r="S49" s="27"/>
      <c r="T49" s="27"/>
      <c r="U49" s="13"/>
      <c r="V49" s="13"/>
      <c r="W49" s="13"/>
      <c r="X49" s="27">
        <f t="shared" ref="X49" si="48">Y49+Z49</f>
        <v>216</v>
      </c>
      <c r="Y49" s="27">
        <v>102</v>
      </c>
      <c r="Z49" s="27">
        <v>114</v>
      </c>
      <c r="AA49" s="29"/>
      <c r="AB49" s="29"/>
      <c r="AC49" s="29"/>
      <c r="AD49" s="27"/>
      <c r="AE49" s="27"/>
      <c r="AF49" s="27"/>
      <c r="AG49" s="19" t="s">
        <v>79</v>
      </c>
      <c r="AH49" s="41" t="s">
        <v>67</v>
      </c>
    </row>
    <row r="50" spans="1:35" ht="12.95" customHeight="1" x14ac:dyDescent="0.25">
      <c r="A50" s="24" t="s">
        <v>146</v>
      </c>
      <c r="B50" s="2" t="s">
        <v>100</v>
      </c>
      <c r="C50" s="2" t="s">
        <v>21</v>
      </c>
      <c r="D50" s="52" t="s">
        <v>101</v>
      </c>
      <c r="E50" s="52"/>
      <c r="F50" s="27">
        <f t="shared" si="41"/>
        <v>136</v>
      </c>
      <c r="G50" s="27">
        <f t="shared" si="41"/>
        <v>60</v>
      </c>
      <c r="H50" s="27">
        <f>K50+N50+T50+W50+Q50+Z50+AC50+AF50</f>
        <v>76</v>
      </c>
      <c r="I50" s="3"/>
      <c r="J50" s="3"/>
      <c r="K50" s="3"/>
      <c r="L50" s="27">
        <f t="shared" ref="L50" si="49">M50+N50</f>
        <v>136</v>
      </c>
      <c r="M50" s="27">
        <v>60</v>
      </c>
      <c r="N50" s="27">
        <v>76</v>
      </c>
      <c r="O50" s="13"/>
      <c r="P50" s="13"/>
      <c r="Q50" s="13"/>
      <c r="R50" s="27"/>
      <c r="S50" s="27"/>
      <c r="T50" s="27"/>
      <c r="U50" s="20"/>
      <c r="V50" s="3"/>
      <c r="W50" s="3"/>
      <c r="X50" s="27"/>
      <c r="Y50" s="27"/>
      <c r="Z50" s="27"/>
      <c r="AA50" s="3"/>
      <c r="AB50" s="3"/>
      <c r="AC50" s="3"/>
      <c r="AD50" s="27"/>
      <c r="AE50" s="27"/>
      <c r="AF50" s="27"/>
      <c r="AG50" s="19" t="s">
        <v>79</v>
      </c>
      <c r="AH50" s="41" t="s">
        <v>67</v>
      </c>
    </row>
    <row r="51" spans="1:35" ht="12.95" customHeight="1" x14ac:dyDescent="0.25">
      <c r="A51" s="24" t="s">
        <v>147</v>
      </c>
      <c r="B51" s="115" t="s">
        <v>102</v>
      </c>
      <c r="C51" s="136" t="s">
        <v>17</v>
      </c>
      <c r="D51" s="4" t="s">
        <v>104</v>
      </c>
      <c r="E51" s="56"/>
      <c r="F51" s="27">
        <f t="shared" si="41"/>
        <v>102</v>
      </c>
      <c r="G51" s="27">
        <f t="shared" si="41"/>
        <v>45</v>
      </c>
      <c r="H51" s="27">
        <f>K51+N51+T51+W51+Q51+Z51+AC51+AF51</f>
        <v>57</v>
      </c>
      <c r="I51" s="3"/>
      <c r="J51" s="3"/>
      <c r="K51" s="3"/>
      <c r="L51" s="27">
        <f>M51+N51</f>
        <v>102</v>
      </c>
      <c r="M51" s="27">
        <v>45</v>
      </c>
      <c r="N51" s="27">
        <v>57</v>
      </c>
      <c r="O51" s="13"/>
      <c r="P51" s="13"/>
      <c r="Q51" s="13"/>
      <c r="R51" s="27"/>
      <c r="S51" s="27"/>
      <c r="T51" s="27"/>
      <c r="U51" s="20"/>
      <c r="V51" s="3"/>
      <c r="W51" s="3"/>
      <c r="X51" s="27"/>
      <c r="Y51" s="27"/>
      <c r="Z51" s="27"/>
      <c r="AA51" s="3"/>
      <c r="AB51" s="3"/>
      <c r="AC51" s="3"/>
      <c r="AD51" s="27"/>
      <c r="AE51" s="27"/>
      <c r="AF51" s="27"/>
      <c r="AG51" s="19" t="s">
        <v>79</v>
      </c>
      <c r="AH51" s="19" t="s">
        <v>80</v>
      </c>
    </row>
    <row r="52" spans="1:35" ht="12.95" customHeight="1" x14ac:dyDescent="0.25">
      <c r="A52" s="24" t="s">
        <v>148</v>
      </c>
      <c r="B52" s="116"/>
      <c r="C52" s="138"/>
      <c r="D52" s="4" t="s">
        <v>105</v>
      </c>
      <c r="E52" s="56"/>
      <c r="F52" s="27">
        <f t="shared" si="41"/>
        <v>216</v>
      </c>
      <c r="G52" s="27">
        <f t="shared" ref="G52" si="50">J52+M52+P52+S52+V52+Y52+AB52+AE52</f>
        <v>102</v>
      </c>
      <c r="H52" s="27">
        <f>K52+N52+T52+W52+Q52+Z52+AC52+AF52</f>
        <v>114</v>
      </c>
      <c r="I52" s="29"/>
      <c r="J52" s="29"/>
      <c r="K52" s="29"/>
      <c r="L52" s="27"/>
      <c r="M52" s="27"/>
      <c r="N52" s="27"/>
      <c r="O52" s="13">
        <f t="shared" ref="O52:O92" si="51">P52+Q52</f>
        <v>216</v>
      </c>
      <c r="P52" s="13">
        <v>102</v>
      </c>
      <c r="Q52" s="13">
        <v>114</v>
      </c>
      <c r="R52" s="27"/>
      <c r="S52" s="27"/>
      <c r="T52" s="27"/>
      <c r="U52" s="29"/>
      <c r="V52" s="29"/>
      <c r="W52" s="29"/>
      <c r="X52" s="27"/>
      <c r="Y52" s="27"/>
      <c r="Z52" s="27"/>
      <c r="AA52" s="29"/>
      <c r="AB52" s="29"/>
      <c r="AC52" s="29"/>
      <c r="AD52" s="27"/>
      <c r="AE52" s="27"/>
      <c r="AF52" s="27"/>
      <c r="AG52" s="19" t="s">
        <v>79</v>
      </c>
      <c r="AH52" s="41" t="s">
        <v>67</v>
      </c>
    </row>
    <row r="53" spans="1:35" ht="12.95" customHeight="1" x14ac:dyDescent="0.25">
      <c r="A53" s="24" t="s">
        <v>149</v>
      </c>
      <c r="B53" s="2" t="s">
        <v>103</v>
      </c>
      <c r="C53" s="4" t="s">
        <v>17</v>
      </c>
      <c r="D53" s="4" t="s">
        <v>106</v>
      </c>
      <c r="E53" s="56"/>
      <c r="F53" s="27">
        <f t="shared" si="41"/>
        <v>216</v>
      </c>
      <c r="G53" s="27">
        <f t="shared" si="41"/>
        <v>102</v>
      </c>
      <c r="H53" s="27">
        <f>K53+N53+T53+W53+Q53+Z53+AC53+AF53</f>
        <v>114</v>
      </c>
      <c r="I53" s="3"/>
      <c r="J53" s="3"/>
      <c r="K53" s="3"/>
      <c r="L53" s="27"/>
      <c r="M53" s="27"/>
      <c r="N53" s="27"/>
      <c r="O53" s="13">
        <f t="shared" si="51"/>
        <v>216</v>
      </c>
      <c r="P53" s="13">
        <v>102</v>
      </c>
      <c r="Q53" s="13">
        <v>114</v>
      </c>
      <c r="R53" s="27"/>
      <c r="S53" s="27"/>
      <c r="T53" s="27"/>
      <c r="U53" s="20"/>
      <c r="V53" s="3"/>
      <c r="W53" s="3"/>
      <c r="X53" s="27"/>
      <c r="Y53" s="27"/>
      <c r="Z53" s="27"/>
      <c r="AA53" s="3"/>
      <c r="AB53" s="3"/>
      <c r="AC53" s="3"/>
      <c r="AD53" s="27"/>
      <c r="AE53" s="27"/>
      <c r="AF53" s="27"/>
      <c r="AG53" s="19" t="s">
        <v>79</v>
      </c>
      <c r="AH53" s="41" t="s">
        <v>67</v>
      </c>
    </row>
    <row r="54" spans="1:35" ht="18" customHeight="1" x14ac:dyDescent="0.25">
      <c r="A54" s="61" t="s">
        <v>140</v>
      </c>
      <c r="B54" s="53" t="s">
        <v>15</v>
      </c>
      <c r="C54" s="31"/>
      <c r="D54" s="31"/>
      <c r="E54" s="31"/>
      <c r="F54" s="48">
        <f>SUM(F55:F63)</f>
        <v>1586</v>
      </c>
      <c r="G54" s="48">
        <f t="shared" ref="G54:AF54" si="52">SUM(G55:G63)</f>
        <v>674</v>
      </c>
      <c r="H54" s="48">
        <f t="shared" si="52"/>
        <v>912</v>
      </c>
      <c r="I54" s="48">
        <f t="shared" si="52"/>
        <v>0</v>
      </c>
      <c r="J54" s="48">
        <f t="shared" si="52"/>
        <v>0</v>
      </c>
      <c r="K54" s="48">
        <f t="shared" si="52"/>
        <v>0</v>
      </c>
      <c r="L54" s="48">
        <f t="shared" si="52"/>
        <v>720</v>
      </c>
      <c r="M54" s="48">
        <f t="shared" si="52"/>
        <v>302</v>
      </c>
      <c r="N54" s="48">
        <f t="shared" si="52"/>
        <v>418</v>
      </c>
      <c r="O54" s="48">
        <f t="shared" si="52"/>
        <v>216</v>
      </c>
      <c r="P54" s="48">
        <f t="shared" si="52"/>
        <v>102</v>
      </c>
      <c r="Q54" s="48">
        <f t="shared" si="52"/>
        <v>114</v>
      </c>
      <c r="R54" s="48">
        <f t="shared" si="52"/>
        <v>216</v>
      </c>
      <c r="S54" s="48">
        <f t="shared" si="52"/>
        <v>102</v>
      </c>
      <c r="T54" s="48">
        <f t="shared" si="52"/>
        <v>114</v>
      </c>
      <c r="U54" s="48">
        <f t="shared" si="52"/>
        <v>186</v>
      </c>
      <c r="V54" s="48">
        <f t="shared" si="52"/>
        <v>72</v>
      </c>
      <c r="W54" s="48">
        <f t="shared" si="52"/>
        <v>114</v>
      </c>
      <c r="X54" s="48">
        <f t="shared" si="52"/>
        <v>0</v>
      </c>
      <c r="Y54" s="48">
        <f t="shared" si="52"/>
        <v>0</v>
      </c>
      <c r="Z54" s="48">
        <f t="shared" si="52"/>
        <v>0</v>
      </c>
      <c r="AA54" s="48">
        <f t="shared" si="52"/>
        <v>0</v>
      </c>
      <c r="AB54" s="48">
        <f t="shared" si="52"/>
        <v>0</v>
      </c>
      <c r="AC54" s="48">
        <f t="shared" si="52"/>
        <v>0</v>
      </c>
      <c r="AD54" s="48">
        <f t="shared" si="52"/>
        <v>248</v>
      </c>
      <c r="AE54" s="48">
        <f t="shared" si="52"/>
        <v>96</v>
      </c>
      <c r="AF54" s="48">
        <f t="shared" si="52"/>
        <v>152</v>
      </c>
      <c r="AG54" s="30"/>
      <c r="AH54" s="30"/>
    </row>
    <row r="55" spans="1:35" ht="12.95" customHeight="1" x14ac:dyDescent="0.25">
      <c r="A55" s="24" t="s">
        <v>150</v>
      </c>
      <c r="B55" s="5" t="s">
        <v>13</v>
      </c>
      <c r="C55" s="4" t="s">
        <v>17</v>
      </c>
      <c r="D55" s="54" t="s">
        <v>107</v>
      </c>
      <c r="E55" s="54"/>
      <c r="F55" s="27">
        <f t="shared" ref="F55:G57" si="53">I55+L55+O55+R55+U55+X55+AA55+AD55</f>
        <v>216</v>
      </c>
      <c r="G55" s="27">
        <f t="shared" si="53"/>
        <v>102</v>
      </c>
      <c r="H55" s="27">
        <f>K55+N55+T55+W55+Q55+Z55+AC55+AF55</f>
        <v>114</v>
      </c>
      <c r="I55" s="3"/>
      <c r="J55" s="3"/>
      <c r="K55" s="3"/>
      <c r="L55" s="27"/>
      <c r="M55" s="27"/>
      <c r="N55" s="27"/>
      <c r="O55" s="13">
        <f t="shared" si="51"/>
        <v>216</v>
      </c>
      <c r="P55" s="13">
        <v>102</v>
      </c>
      <c r="Q55" s="13">
        <v>114</v>
      </c>
      <c r="R55" s="27"/>
      <c r="S55" s="27"/>
      <c r="T55" s="27"/>
      <c r="U55" s="20"/>
      <c r="V55" s="3"/>
      <c r="W55" s="3"/>
      <c r="X55" s="27"/>
      <c r="Y55" s="27"/>
      <c r="Z55" s="27"/>
      <c r="AA55" s="3"/>
      <c r="AB55" s="3"/>
      <c r="AC55" s="3"/>
      <c r="AD55" s="27"/>
      <c r="AE55" s="27"/>
      <c r="AF55" s="27"/>
      <c r="AG55" s="19" t="s">
        <v>79</v>
      </c>
      <c r="AH55" s="41" t="s">
        <v>67</v>
      </c>
    </row>
    <row r="56" spans="1:35" ht="12.95" customHeight="1" x14ac:dyDescent="0.25">
      <c r="A56" s="24" t="s">
        <v>152</v>
      </c>
      <c r="B56" s="4" t="s">
        <v>56</v>
      </c>
      <c r="C56" s="2" t="s">
        <v>19</v>
      </c>
      <c r="D56" s="38" t="s">
        <v>108</v>
      </c>
      <c r="E56" s="38"/>
      <c r="F56" s="27">
        <f t="shared" si="53"/>
        <v>216</v>
      </c>
      <c r="G56" s="27">
        <f t="shared" si="53"/>
        <v>102</v>
      </c>
      <c r="H56" s="27">
        <f>K56+N56+T56+W56+Q56+Z56+AC56+AF56</f>
        <v>114</v>
      </c>
      <c r="I56" s="20"/>
      <c r="J56" s="20"/>
      <c r="K56" s="20"/>
      <c r="L56" s="27"/>
      <c r="M56" s="27"/>
      <c r="N56" s="27"/>
      <c r="O56" s="13"/>
      <c r="P56" s="13"/>
      <c r="Q56" s="13"/>
      <c r="R56" s="27">
        <f t="shared" si="46"/>
        <v>216</v>
      </c>
      <c r="S56" s="27">
        <v>102</v>
      </c>
      <c r="T56" s="27">
        <v>114</v>
      </c>
      <c r="U56" s="20"/>
      <c r="V56" s="20"/>
      <c r="W56" s="20"/>
      <c r="X56" s="27"/>
      <c r="Y56" s="27"/>
      <c r="Z56" s="27"/>
      <c r="AA56" s="20"/>
      <c r="AB56" s="20"/>
      <c r="AC56" s="20"/>
      <c r="AD56" s="27"/>
      <c r="AE56" s="27"/>
      <c r="AF56" s="27"/>
      <c r="AG56" s="19" t="s">
        <v>79</v>
      </c>
      <c r="AH56" s="41" t="s">
        <v>67</v>
      </c>
    </row>
    <row r="57" spans="1:35" ht="12.95" customHeight="1" x14ac:dyDescent="0.25">
      <c r="A57" s="24" t="s">
        <v>153</v>
      </c>
      <c r="B57" s="5" t="s">
        <v>14</v>
      </c>
      <c r="C57" s="4" t="s">
        <v>17</v>
      </c>
      <c r="D57" s="4" t="s">
        <v>109</v>
      </c>
      <c r="E57" s="56"/>
      <c r="F57" s="27">
        <f t="shared" si="53"/>
        <v>204</v>
      </c>
      <c r="G57" s="27">
        <f t="shared" si="53"/>
        <v>90</v>
      </c>
      <c r="H57" s="27">
        <f>K57+N57+T57+W57+Q57+Z57+AC57+AF57</f>
        <v>114</v>
      </c>
      <c r="I57" s="3"/>
      <c r="J57" s="3"/>
      <c r="K57" s="3"/>
      <c r="L57" s="27">
        <f>M57+N57</f>
        <v>204</v>
      </c>
      <c r="M57" s="27">
        <v>90</v>
      </c>
      <c r="N57" s="27">
        <v>114</v>
      </c>
      <c r="O57" s="13"/>
      <c r="P57" s="13"/>
      <c r="Q57" s="13"/>
      <c r="R57" s="27"/>
      <c r="S57" s="27"/>
      <c r="T57" s="27"/>
      <c r="U57" s="20"/>
      <c r="V57" s="3"/>
      <c r="W57" s="3"/>
      <c r="X57" s="27"/>
      <c r="Y57" s="27"/>
      <c r="Z57" s="27"/>
      <c r="AA57" s="3"/>
      <c r="AB57" s="3"/>
      <c r="AC57" s="3"/>
      <c r="AD57" s="27"/>
      <c r="AE57" s="27"/>
      <c r="AF57" s="27"/>
      <c r="AG57" s="19" t="s">
        <v>79</v>
      </c>
      <c r="AH57" s="19" t="s">
        <v>80</v>
      </c>
    </row>
    <row r="58" spans="1:35" ht="12.95" customHeight="1" x14ac:dyDescent="0.25">
      <c r="A58" s="24" t="s">
        <v>151</v>
      </c>
      <c r="B58" s="5" t="s">
        <v>57</v>
      </c>
      <c r="C58" s="2" t="s">
        <v>20</v>
      </c>
      <c r="D58" s="2" t="s">
        <v>110</v>
      </c>
      <c r="E58" s="57"/>
      <c r="F58" s="27">
        <f t="shared" ref="F58:F59" si="54">I58+L58+O58+R58+U58+X58+AA58+AD58</f>
        <v>144</v>
      </c>
      <c r="G58" s="27">
        <f t="shared" ref="G58:G59" si="55">J58+M58+P58+S58+V58+Y58+AB58+AE58</f>
        <v>68</v>
      </c>
      <c r="H58" s="27">
        <f t="shared" ref="H58:H59" si="56">K58+N58+T58+W58+Q58+Z58+AC58+AF58</f>
        <v>76</v>
      </c>
      <c r="I58" s="20"/>
      <c r="J58" s="20"/>
      <c r="K58" s="20"/>
      <c r="L58" s="27">
        <f>M58+N58</f>
        <v>144</v>
      </c>
      <c r="M58" s="27">
        <v>68</v>
      </c>
      <c r="N58" s="27">
        <v>76</v>
      </c>
      <c r="O58" s="13"/>
      <c r="P58" s="13"/>
      <c r="Q58" s="13"/>
      <c r="R58" s="27"/>
      <c r="S58" s="27"/>
      <c r="T58" s="27"/>
      <c r="U58" s="20"/>
      <c r="V58" s="20"/>
      <c r="W58" s="20"/>
      <c r="X58" s="27"/>
      <c r="Y58" s="27"/>
      <c r="Z58" s="27"/>
      <c r="AA58" s="20"/>
      <c r="AB58" s="20"/>
      <c r="AC58" s="20"/>
      <c r="AD58" s="27"/>
      <c r="AE58" s="27"/>
      <c r="AF58" s="27"/>
      <c r="AG58" s="19" t="s">
        <v>79</v>
      </c>
      <c r="AH58" s="19" t="s">
        <v>80</v>
      </c>
    </row>
    <row r="59" spans="1:35" ht="12.95" customHeight="1" x14ac:dyDescent="0.25">
      <c r="A59" s="24" t="s">
        <v>154</v>
      </c>
      <c r="B59" s="136" t="s">
        <v>58</v>
      </c>
      <c r="C59" s="115" t="s">
        <v>18</v>
      </c>
      <c r="D59" s="55" t="s">
        <v>111</v>
      </c>
      <c r="E59" s="55"/>
      <c r="F59" s="27">
        <f t="shared" si="54"/>
        <v>124</v>
      </c>
      <c r="G59" s="27">
        <f t="shared" si="55"/>
        <v>48</v>
      </c>
      <c r="H59" s="27">
        <f t="shared" si="56"/>
        <v>76</v>
      </c>
      <c r="I59" s="20"/>
      <c r="J59" s="20"/>
      <c r="K59" s="20"/>
      <c r="L59" s="27">
        <f>M59+N59</f>
        <v>124</v>
      </c>
      <c r="M59" s="27">
        <v>48</v>
      </c>
      <c r="N59" s="27">
        <v>76</v>
      </c>
      <c r="O59" s="13"/>
      <c r="P59" s="13"/>
      <c r="Q59" s="13"/>
      <c r="R59" s="27"/>
      <c r="S59" s="27"/>
      <c r="T59" s="27"/>
      <c r="U59" s="20"/>
      <c r="V59" s="20"/>
      <c r="W59" s="20"/>
      <c r="X59" s="27"/>
      <c r="Y59" s="27"/>
      <c r="Z59" s="27"/>
      <c r="AA59" s="20"/>
      <c r="AB59" s="20"/>
      <c r="AC59" s="20"/>
      <c r="AD59" s="27"/>
      <c r="AE59" s="27"/>
      <c r="AF59" s="27"/>
      <c r="AG59" s="19" t="s">
        <v>79</v>
      </c>
      <c r="AH59" s="19" t="s">
        <v>80</v>
      </c>
    </row>
    <row r="60" spans="1:35" ht="12.95" customHeight="1" x14ac:dyDescent="0.25">
      <c r="A60" s="24" t="s">
        <v>155</v>
      </c>
      <c r="B60" s="137"/>
      <c r="C60" s="117"/>
      <c r="D60" s="40" t="s">
        <v>112</v>
      </c>
      <c r="E60" s="40"/>
      <c r="F60" s="27">
        <f t="shared" ref="F60:F63" si="57">I60+L60+O60+R60+U60+X60+AA60+AD60</f>
        <v>124</v>
      </c>
      <c r="G60" s="27">
        <f t="shared" ref="G60:G63" si="58">J60+M60+P60+S60+V60+Y60+AB60+AE60</f>
        <v>48</v>
      </c>
      <c r="H60" s="27">
        <f t="shared" ref="H60:H63" si="59">K60+N60+T60+W60+Q60+Z60+AC60+AF60</f>
        <v>76</v>
      </c>
      <c r="I60" s="29"/>
      <c r="J60" s="29"/>
      <c r="K60" s="29"/>
      <c r="L60" s="27">
        <f t="shared" ref="L60:L61" si="60">M60+N60</f>
        <v>124</v>
      </c>
      <c r="M60" s="27">
        <v>48</v>
      </c>
      <c r="N60" s="27">
        <v>76</v>
      </c>
      <c r="O60" s="13"/>
      <c r="P60" s="13"/>
      <c r="Q60" s="13"/>
      <c r="R60" s="27"/>
      <c r="S60" s="27"/>
      <c r="T60" s="27"/>
      <c r="U60" s="29"/>
      <c r="V60" s="29"/>
      <c r="W60" s="29"/>
      <c r="X60" s="27"/>
      <c r="Y60" s="27"/>
      <c r="Z60" s="27"/>
      <c r="AA60" s="29"/>
      <c r="AB60" s="29"/>
      <c r="AC60" s="29"/>
      <c r="AD60" s="27"/>
      <c r="AE60" s="27"/>
      <c r="AF60" s="27"/>
      <c r="AG60" s="19" t="s">
        <v>79</v>
      </c>
      <c r="AH60" s="19" t="s">
        <v>80</v>
      </c>
    </row>
    <row r="61" spans="1:35" ht="12.95" customHeight="1" x14ac:dyDescent="0.25">
      <c r="A61" s="24" t="s">
        <v>156</v>
      </c>
      <c r="B61" s="137"/>
      <c r="C61" s="117"/>
      <c r="D61" s="40" t="s">
        <v>113</v>
      </c>
      <c r="E61" s="40"/>
      <c r="F61" s="27">
        <f t="shared" si="57"/>
        <v>124</v>
      </c>
      <c r="G61" s="27">
        <f t="shared" si="58"/>
        <v>48</v>
      </c>
      <c r="H61" s="27">
        <f t="shared" si="59"/>
        <v>76</v>
      </c>
      <c r="I61" s="29"/>
      <c r="J61" s="29"/>
      <c r="K61" s="29"/>
      <c r="L61" s="27">
        <f t="shared" si="60"/>
        <v>124</v>
      </c>
      <c r="M61" s="27">
        <v>48</v>
      </c>
      <c r="N61" s="27">
        <v>76</v>
      </c>
      <c r="O61" s="13"/>
      <c r="P61" s="13"/>
      <c r="Q61" s="13"/>
      <c r="R61" s="27"/>
      <c r="S61" s="27"/>
      <c r="T61" s="27"/>
      <c r="U61" s="29"/>
      <c r="V61" s="29"/>
      <c r="W61" s="29"/>
      <c r="X61" s="27"/>
      <c r="Y61" s="27"/>
      <c r="Z61" s="27"/>
      <c r="AA61" s="29"/>
      <c r="AB61" s="29"/>
      <c r="AC61" s="29"/>
      <c r="AD61" s="27"/>
      <c r="AE61" s="27"/>
      <c r="AF61" s="27"/>
      <c r="AG61" s="19" t="s">
        <v>79</v>
      </c>
      <c r="AH61" s="19" t="s">
        <v>80</v>
      </c>
    </row>
    <row r="62" spans="1:35" ht="12.95" customHeight="1" x14ac:dyDescent="0.25">
      <c r="A62" s="24" t="s">
        <v>157</v>
      </c>
      <c r="B62" s="138"/>
      <c r="C62" s="116"/>
      <c r="D62" s="38" t="s">
        <v>114</v>
      </c>
      <c r="E62" s="38"/>
      <c r="F62" s="27">
        <f t="shared" si="57"/>
        <v>186</v>
      </c>
      <c r="G62" s="27">
        <f t="shared" si="58"/>
        <v>72</v>
      </c>
      <c r="H62" s="27">
        <f t="shared" si="59"/>
        <v>114</v>
      </c>
      <c r="I62" s="29"/>
      <c r="J62" s="29"/>
      <c r="K62" s="29"/>
      <c r="L62" s="27"/>
      <c r="M62" s="27"/>
      <c r="N62" s="27"/>
      <c r="O62" s="13"/>
      <c r="P62" s="13"/>
      <c r="Q62" s="13"/>
      <c r="R62" s="27"/>
      <c r="S62" s="27"/>
      <c r="T62" s="27"/>
      <c r="U62" s="29">
        <f t="shared" ref="U62" si="61">V62+W62</f>
        <v>186</v>
      </c>
      <c r="V62" s="29">
        <v>72</v>
      </c>
      <c r="W62" s="29">
        <v>114</v>
      </c>
      <c r="X62" s="27"/>
      <c r="Y62" s="27"/>
      <c r="Z62" s="27"/>
      <c r="AA62" s="29"/>
      <c r="AB62" s="29"/>
      <c r="AC62" s="29"/>
      <c r="AD62" s="27"/>
      <c r="AE62" s="27"/>
      <c r="AF62" s="27"/>
      <c r="AG62" s="19" t="s">
        <v>79</v>
      </c>
      <c r="AH62" s="41" t="s">
        <v>67</v>
      </c>
    </row>
    <row r="63" spans="1:35" ht="12.95" customHeight="1" x14ac:dyDescent="0.25">
      <c r="A63" s="24" t="s">
        <v>158</v>
      </c>
      <c r="B63" s="5" t="s">
        <v>116</v>
      </c>
      <c r="C63" s="2" t="s">
        <v>64</v>
      </c>
      <c r="D63" s="38" t="s">
        <v>115</v>
      </c>
      <c r="E63" s="38"/>
      <c r="F63" s="27">
        <f t="shared" si="57"/>
        <v>248</v>
      </c>
      <c r="G63" s="27">
        <f t="shared" si="58"/>
        <v>96</v>
      </c>
      <c r="H63" s="27">
        <f t="shared" si="59"/>
        <v>152</v>
      </c>
      <c r="I63" s="20"/>
      <c r="J63" s="20"/>
      <c r="K63" s="20"/>
      <c r="L63" s="27"/>
      <c r="M63" s="27"/>
      <c r="N63" s="27"/>
      <c r="O63" s="13"/>
      <c r="P63" s="13"/>
      <c r="Q63" s="13"/>
      <c r="R63" s="27"/>
      <c r="S63" s="27"/>
      <c r="T63" s="27"/>
      <c r="U63" s="20"/>
      <c r="V63" s="20"/>
      <c r="W63" s="20"/>
      <c r="X63" s="27"/>
      <c r="Y63" s="27"/>
      <c r="Z63" s="27"/>
      <c r="AA63" s="20"/>
      <c r="AB63" s="20"/>
      <c r="AC63" s="20"/>
      <c r="AD63" s="27">
        <f>AE63+AF63</f>
        <v>248</v>
      </c>
      <c r="AE63" s="27">
        <v>96</v>
      </c>
      <c r="AF63" s="27">
        <v>152</v>
      </c>
      <c r="AG63" s="19" t="s">
        <v>79</v>
      </c>
      <c r="AH63" s="19" t="s">
        <v>80</v>
      </c>
      <c r="AI63" s="25"/>
    </row>
    <row r="64" spans="1:35" ht="18" customHeight="1" x14ac:dyDescent="0.25">
      <c r="A64" s="61" t="s">
        <v>159</v>
      </c>
      <c r="B64" s="53" t="s">
        <v>16</v>
      </c>
      <c r="C64" s="31"/>
      <c r="D64" s="31"/>
      <c r="E64" s="31"/>
      <c r="F64" s="48">
        <f>SUM(F65:F69)</f>
        <v>964</v>
      </c>
      <c r="G64" s="48">
        <f t="shared" ref="G64:AF64" si="62">SUM(G65:G69)</f>
        <v>432</v>
      </c>
      <c r="H64" s="48">
        <f t="shared" si="62"/>
        <v>532</v>
      </c>
      <c r="I64" s="48">
        <f t="shared" si="62"/>
        <v>0</v>
      </c>
      <c r="J64" s="48">
        <f t="shared" si="62"/>
        <v>0</v>
      </c>
      <c r="K64" s="48">
        <f t="shared" si="62"/>
        <v>0</v>
      </c>
      <c r="L64" s="48">
        <f t="shared" si="62"/>
        <v>748</v>
      </c>
      <c r="M64" s="48">
        <f t="shared" si="62"/>
        <v>330</v>
      </c>
      <c r="N64" s="48">
        <f t="shared" si="62"/>
        <v>418</v>
      </c>
      <c r="O64" s="48">
        <f t="shared" si="62"/>
        <v>0</v>
      </c>
      <c r="P64" s="48">
        <f t="shared" si="62"/>
        <v>0</v>
      </c>
      <c r="Q64" s="48">
        <f t="shared" si="62"/>
        <v>0</v>
      </c>
      <c r="R64" s="48">
        <f t="shared" si="62"/>
        <v>216</v>
      </c>
      <c r="S64" s="48">
        <f t="shared" si="62"/>
        <v>102</v>
      </c>
      <c r="T64" s="48">
        <f t="shared" si="62"/>
        <v>114</v>
      </c>
      <c r="U64" s="48">
        <f t="shared" si="62"/>
        <v>0</v>
      </c>
      <c r="V64" s="48">
        <f t="shared" si="62"/>
        <v>0</v>
      </c>
      <c r="W64" s="48">
        <f t="shared" si="62"/>
        <v>0</v>
      </c>
      <c r="X64" s="48">
        <f t="shared" si="62"/>
        <v>0</v>
      </c>
      <c r="Y64" s="48">
        <f t="shared" si="62"/>
        <v>0</v>
      </c>
      <c r="Z64" s="48">
        <f t="shared" si="62"/>
        <v>0</v>
      </c>
      <c r="AA64" s="48">
        <f t="shared" si="62"/>
        <v>0</v>
      </c>
      <c r="AB64" s="48">
        <f t="shared" si="62"/>
        <v>0</v>
      </c>
      <c r="AC64" s="48">
        <f t="shared" si="62"/>
        <v>0</v>
      </c>
      <c r="AD64" s="48">
        <f t="shared" si="62"/>
        <v>0</v>
      </c>
      <c r="AE64" s="48">
        <f t="shared" si="62"/>
        <v>0</v>
      </c>
      <c r="AF64" s="48">
        <f t="shared" si="62"/>
        <v>0</v>
      </c>
      <c r="AG64" s="30"/>
      <c r="AH64" s="30"/>
    </row>
    <row r="65" spans="1:34" ht="12.95" customHeight="1" x14ac:dyDescent="0.25">
      <c r="A65" s="24" t="s">
        <v>160</v>
      </c>
      <c r="B65" s="136" t="s">
        <v>162</v>
      </c>
      <c r="C65" s="115" t="s">
        <v>20</v>
      </c>
      <c r="D65" s="55" t="s">
        <v>164</v>
      </c>
      <c r="E65" s="55"/>
      <c r="F65" s="27">
        <f>I65+L65+O65+R65+U65+X65+AA65+AD65</f>
        <v>170</v>
      </c>
      <c r="G65" s="27">
        <f>J65+M65+P65+S65+V65+Y65+AB65+AE65</f>
        <v>75</v>
      </c>
      <c r="H65" s="27">
        <f>K65+N65+T65+W65+Q65+Z65+AC65+AF65</f>
        <v>95</v>
      </c>
      <c r="I65" s="3"/>
      <c r="J65" s="3"/>
      <c r="K65" s="3"/>
      <c r="L65" s="27">
        <f t="shared" ref="L65" si="63">M65+N65</f>
        <v>170</v>
      </c>
      <c r="M65" s="27">
        <v>75</v>
      </c>
      <c r="N65" s="27">
        <v>95</v>
      </c>
      <c r="O65" s="13"/>
      <c r="P65" s="3"/>
      <c r="Q65" s="3"/>
      <c r="R65" s="27"/>
      <c r="S65" s="27"/>
      <c r="T65" s="27"/>
      <c r="U65" s="3"/>
      <c r="V65" s="3"/>
      <c r="W65" s="3"/>
      <c r="X65" s="27"/>
      <c r="Y65" s="27"/>
      <c r="Z65" s="27"/>
      <c r="AA65" s="3"/>
      <c r="AB65" s="3"/>
      <c r="AC65" s="3"/>
      <c r="AD65" s="27"/>
      <c r="AE65" s="27"/>
      <c r="AF65" s="27"/>
      <c r="AG65" s="19" t="s">
        <v>79</v>
      </c>
      <c r="AH65" s="19" t="s">
        <v>80</v>
      </c>
    </row>
    <row r="66" spans="1:34" ht="12.95" customHeight="1" x14ac:dyDescent="0.25">
      <c r="A66" s="24" t="s">
        <v>161</v>
      </c>
      <c r="B66" s="138"/>
      <c r="C66" s="116"/>
      <c r="D66" s="40" t="s">
        <v>165</v>
      </c>
      <c r="E66" s="40"/>
      <c r="F66" s="27">
        <f>I66+L66+O66+R66+U66+X66+AA66+AD66</f>
        <v>170</v>
      </c>
      <c r="G66" s="27">
        <f>J66+M66+P66+S66+V66+Y66+AB66+AE66</f>
        <v>75</v>
      </c>
      <c r="H66" s="27">
        <f>K66+N66+T66+W66+Q66+Z66+AC66+AF66</f>
        <v>95</v>
      </c>
      <c r="I66" s="29"/>
      <c r="J66" s="29"/>
      <c r="K66" s="29"/>
      <c r="L66" s="27">
        <f t="shared" ref="L66:L67" si="64">M66+N66</f>
        <v>170</v>
      </c>
      <c r="M66" s="27">
        <v>75</v>
      </c>
      <c r="N66" s="27">
        <v>95</v>
      </c>
      <c r="O66" s="13"/>
      <c r="P66" s="29"/>
      <c r="Q66" s="29"/>
      <c r="R66" s="27"/>
      <c r="S66" s="27"/>
      <c r="T66" s="27"/>
      <c r="U66" s="29"/>
      <c r="V66" s="29"/>
      <c r="W66" s="29"/>
      <c r="X66" s="27"/>
      <c r="Y66" s="27"/>
      <c r="Z66" s="27"/>
      <c r="AA66" s="29"/>
      <c r="AB66" s="29"/>
      <c r="AC66" s="29"/>
      <c r="AD66" s="27"/>
      <c r="AE66" s="27"/>
      <c r="AF66" s="27"/>
      <c r="AG66" s="19" t="s">
        <v>79</v>
      </c>
      <c r="AH66" s="19" t="s">
        <v>80</v>
      </c>
    </row>
    <row r="67" spans="1:34" ht="12.95" customHeight="1" x14ac:dyDescent="0.25">
      <c r="A67" s="24" t="s">
        <v>163</v>
      </c>
      <c r="B67" s="62" t="s">
        <v>171</v>
      </c>
      <c r="C67" s="35" t="s">
        <v>17</v>
      </c>
      <c r="D67" s="54" t="s">
        <v>168</v>
      </c>
      <c r="E67" s="54"/>
      <c r="F67" s="27">
        <f t="shared" ref="F67:F68" si="65">I67+L67+O67+R67+U67+X67+AA67+AD67</f>
        <v>204</v>
      </c>
      <c r="G67" s="27">
        <f t="shared" ref="G67:G68" si="66">J67+M67+P67+S67+V67+Y67+AB67+AE67</f>
        <v>90</v>
      </c>
      <c r="H67" s="27">
        <f t="shared" ref="H67:H68" si="67">K67+N67+T67+W67+Q67+Z67+AC67+AF67</f>
        <v>114</v>
      </c>
      <c r="I67" s="29"/>
      <c r="J67" s="29"/>
      <c r="K67" s="29"/>
      <c r="L67" s="27">
        <f t="shared" si="64"/>
        <v>204</v>
      </c>
      <c r="M67" s="27">
        <v>90</v>
      </c>
      <c r="N67" s="27">
        <v>114</v>
      </c>
      <c r="O67" s="13"/>
      <c r="P67" s="29"/>
      <c r="Q67" s="29"/>
      <c r="R67" s="27"/>
      <c r="S67" s="27"/>
      <c r="T67" s="27"/>
      <c r="U67" s="29"/>
      <c r="V67" s="29"/>
      <c r="W67" s="29"/>
      <c r="X67" s="27"/>
      <c r="Y67" s="27"/>
      <c r="Z67" s="27"/>
      <c r="AA67" s="29"/>
      <c r="AB67" s="29"/>
      <c r="AC67" s="29"/>
      <c r="AD67" s="27"/>
      <c r="AE67" s="27"/>
      <c r="AF67" s="27"/>
      <c r="AG67" s="19" t="s">
        <v>79</v>
      </c>
      <c r="AH67" s="19" t="s">
        <v>80</v>
      </c>
    </row>
    <row r="68" spans="1:34" ht="12.95" customHeight="1" x14ac:dyDescent="0.25">
      <c r="A68" s="24" t="s">
        <v>172</v>
      </c>
      <c r="B68" s="136" t="s">
        <v>59</v>
      </c>
      <c r="C68" s="115" t="s">
        <v>19</v>
      </c>
      <c r="D68" s="38" t="s">
        <v>169</v>
      </c>
      <c r="E68" s="38"/>
      <c r="F68" s="27">
        <f t="shared" si="65"/>
        <v>204</v>
      </c>
      <c r="G68" s="27">
        <f t="shared" si="66"/>
        <v>90</v>
      </c>
      <c r="H68" s="27">
        <f t="shared" si="67"/>
        <v>114</v>
      </c>
      <c r="I68" s="29"/>
      <c r="J68" s="29"/>
      <c r="K68" s="29"/>
      <c r="L68" s="27">
        <f t="shared" ref="L68:L72" si="68">M68+N68</f>
        <v>204</v>
      </c>
      <c r="M68" s="27">
        <v>90</v>
      </c>
      <c r="N68" s="27">
        <v>114</v>
      </c>
      <c r="O68" s="13"/>
      <c r="P68" s="29"/>
      <c r="Q68" s="29"/>
      <c r="R68" s="27"/>
      <c r="S68" s="27"/>
      <c r="T68" s="27"/>
      <c r="U68" s="29"/>
      <c r="V68" s="29"/>
      <c r="W68" s="29"/>
      <c r="X68" s="27"/>
      <c r="Y68" s="27"/>
      <c r="Z68" s="27"/>
      <c r="AA68" s="29"/>
      <c r="AB68" s="29"/>
      <c r="AC68" s="29"/>
      <c r="AD68" s="27"/>
      <c r="AE68" s="27"/>
      <c r="AF68" s="27"/>
      <c r="AG68" s="19" t="s">
        <v>79</v>
      </c>
      <c r="AH68" s="19" t="s">
        <v>80</v>
      </c>
    </row>
    <row r="69" spans="1:34" ht="12.95" customHeight="1" x14ac:dyDescent="0.25">
      <c r="A69" s="24" t="s">
        <v>173</v>
      </c>
      <c r="B69" s="138"/>
      <c r="C69" s="116"/>
      <c r="D69" s="63" t="s">
        <v>170</v>
      </c>
      <c r="E69" s="63"/>
      <c r="F69" s="27">
        <f>I69+L69+O69+R69+U69+X69+AA69+AD69</f>
        <v>216</v>
      </c>
      <c r="G69" s="27">
        <f>J69+M69+P69+S69+V69+Y69+AB69+AE69</f>
        <v>102</v>
      </c>
      <c r="H69" s="27">
        <f>K69+N69+T69+W69+Q69+Z69+AC69+AF69</f>
        <v>114</v>
      </c>
      <c r="I69" s="20"/>
      <c r="J69" s="20"/>
      <c r="K69" s="20"/>
      <c r="L69" s="27"/>
      <c r="M69" s="27"/>
      <c r="N69" s="27"/>
      <c r="O69" s="13"/>
      <c r="P69" s="20"/>
      <c r="Q69" s="20"/>
      <c r="R69" s="27">
        <f t="shared" ref="R69" si="69">S69+T69</f>
        <v>216</v>
      </c>
      <c r="S69" s="27">
        <v>102</v>
      </c>
      <c r="T69" s="27">
        <v>114</v>
      </c>
      <c r="U69" s="20"/>
      <c r="V69" s="20"/>
      <c r="W69" s="20"/>
      <c r="X69" s="27"/>
      <c r="Y69" s="27"/>
      <c r="Z69" s="27"/>
      <c r="AA69" s="20"/>
      <c r="AB69" s="20"/>
      <c r="AC69" s="20"/>
      <c r="AD69" s="27"/>
      <c r="AE69" s="27"/>
      <c r="AF69" s="27"/>
      <c r="AG69" s="19" t="s">
        <v>79</v>
      </c>
      <c r="AH69" s="41" t="s">
        <v>67</v>
      </c>
    </row>
    <row r="70" spans="1:34" ht="23.1" customHeight="1" x14ac:dyDescent="0.25">
      <c r="A70" s="64">
        <v>2</v>
      </c>
      <c r="B70" s="66" t="s">
        <v>217</v>
      </c>
      <c r="C70" s="65"/>
      <c r="D70" s="65"/>
      <c r="E70" s="65"/>
      <c r="F70" s="64">
        <f>F71+F107+F111</f>
        <v>3544</v>
      </c>
      <c r="G70" s="64">
        <f t="shared" ref="G70:AF70" si="70">G71+G107+G111</f>
        <v>1402</v>
      </c>
      <c r="H70" s="64">
        <f t="shared" si="70"/>
        <v>2142</v>
      </c>
      <c r="I70" s="64">
        <f t="shared" si="70"/>
        <v>104</v>
      </c>
      <c r="J70" s="64">
        <f t="shared" si="70"/>
        <v>52</v>
      </c>
      <c r="K70" s="64">
        <f t="shared" si="70"/>
        <v>52</v>
      </c>
      <c r="L70" s="64">
        <f t="shared" si="70"/>
        <v>2960</v>
      </c>
      <c r="M70" s="64">
        <f t="shared" si="70"/>
        <v>1174</v>
      </c>
      <c r="N70" s="64">
        <f t="shared" si="70"/>
        <v>1786</v>
      </c>
      <c r="O70" s="64">
        <f t="shared" si="70"/>
        <v>1368</v>
      </c>
      <c r="P70" s="64">
        <f t="shared" si="70"/>
        <v>532</v>
      </c>
      <c r="Q70" s="64">
        <f t="shared" si="70"/>
        <v>836</v>
      </c>
      <c r="R70" s="64">
        <f t="shared" si="70"/>
        <v>600</v>
      </c>
      <c r="S70" s="64">
        <f t="shared" si="70"/>
        <v>220</v>
      </c>
      <c r="T70" s="64">
        <f t="shared" si="70"/>
        <v>380</v>
      </c>
      <c r="U70" s="64">
        <f t="shared" si="70"/>
        <v>600</v>
      </c>
      <c r="V70" s="64">
        <f t="shared" si="70"/>
        <v>220</v>
      </c>
      <c r="W70" s="64">
        <f t="shared" si="70"/>
        <v>380</v>
      </c>
      <c r="X70" s="64">
        <f t="shared" si="70"/>
        <v>480</v>
      </c>
      <c r="Y70" s="64">
        <f t="shared" si="70"/>
        <v>176</v>
      </c>
      <c r="Z70" s="64">
        <f t="shared" si="70"/>
        <v>304</v>
      </c>
      <c r="AA70" s="64">
        <f t="shared" si="70"/>
        <v>240</v>
      </c>
      <c r="AB70" s="64">
        <f t="shared" si="70"/>
        <v>88</v>
      </c>
      <c r="AC70" s="64">
        <f t="shared" si="70"/>
        <v>152</v>
      </c>
      <c r="AD70" s="64">
        <f t="shared" si="70"/>
        <v>240</v>
      </c>
      <c r="AE70" s="64">
        <f t="shared" si="70"/>
        <v>88</v>
      </c>
      <c r="AF70" s="64">
        <f t="shared" si="70"/>
        <v>152</v>
      </c>
      <c r="AG70" s="12"/>
      <c r="AH70" s="12"/>
    </row>
    <row r="71" spans="1:34" ht="18" customHeight="1" x14ac:dyDescent="0.25">
      <c r="A71" s="73" t="s">
        <v>175</v>
      </c>
      <c r="B71" s="74" t="s">
        <v>41</v>
      </c>
      <c r="C71" s="32"/>
      <c r="D71" s="32"/>
      <c r="E71" s="32"/>
      <c r="F71" s="48">
        <f>SUM(F72:F106)</f>
        <v>2160</v>
      </c>
      <c r="G71" s="48">
        <f t="shared" ref="G71:AF71" si="71">SUM(G72:G106)</f>
        <v>830</v>
      </c>
      <c r="H71" s="48">
        <f t="shared" si="71"/>
        <v>1330</v>
      </c>
      <c r="I71" s="48">
        <f t="shared" si="71"/>
        <v>0</v>
      </c>
      <c r="J71" s="48">
        <f t="shared" si="71"/>
        <v>0</v>
      </c>
      <c r="K71" s="48">
        <f t="shared" si="71"/>
        <v>0</v>
      </c>
      <c r="L71" s="48">
        <f t="shared" si="71"/>
        <v>1680</v>
      </c>
      <c r="M71" s="48">
        <f t="shared" si="71"/>
        <v>654</v>
      </c>
      <c r="N71" s="48">
        <f t="shared" si="71"/>
        <v>1026</v>
      </c>
      <c r="O71" s="48">
        <f t="shared" si="71"/>
        <v>792</v>
      </c>
      <c r="P71" s="48">
        <f t="shared" si="71"/>
        <v>298</v>
      </c>
      <c r="Q71" s="48">
        <f t="shared" si="71"/>
        <v>494</v>
      </c>
      <c r="R71" s="48">
        <f t="shared" si="71"/>
        <v>600</v>
      </c>
      <c r="S71" s="48">
        <f t="shared" si="71"/>
        <v>220</v>
      </c>
      <c r="T71" s="48">
        <f t="shared" si="71"/>
        <v>380</v>
      </c>
      <c r="U71" s="48">
        <f t="shared" si="71"/>
        <v>600</v>
      </c>
      <c r="V71" s="48">
        <f t="shared" si="71"/>
        <v>220</v>
      </c>
      <c r="W71" s="48">
        <f t="shared" si="71"/>
        <v>380</v>
      </c>
      <c r="X71" s="48">
        <f t="shared" si="71"/>
        <v>480</v>
      </c>
      <c r="Y71" s="48">
        <f t="shared" si="71"/>
        <v>176</v>
      </c>
      <c r="Z71" s="48">
        <f t="shared" si="71"/>
        <v>304</v>
      </c>
      <c r="AA71" s="48">
        <f t="shared" si="71"/>
        <v>240</v>
      </c>
      <c r="AB71" s="48">
        <f t="shared" si="71"/>
        <v>88</v>
      </c>
      <c r="AC71" s="48">
        <f t="shared" si="71"/>
        <v>152</v>
      </c>
      <c r="AD71" s="48">
        <f t="shared" si="71"/>
        <v>240</v>
      </c>
      <c r="AE71" s="48">
        <f t="shared" si="71"/>
        <v>88</v>
      </c>
      <c r="AF71" s="48">
        <f t="shared" si="71"/>
        <v>152</v>
      </c>
      <c r="AG71" s="30"/>
      <c r="AH71" s="30"/>
    </row>
    <row r="72" spans="1:34" ht="12.95" customHeight="1" x14ac:dyDescent="0.25">
      <c r="A72" s="24" t="s">
        <v>202</v>
      </c>
      <c r="B72" s="6" t="s">
        <v>25</v>
      </c>
      <c r="C72" s="70" t="s">
        <v>303</v>
      </c>
      <c r="D72" s="69" t="s">
        <v>176</v>
      </c>
      <c r="E72" s="69"/>
      <c r="F72" s="27">
        <f t="shared" ref="F72" si="72">I72+L72+O72+R72+U72+X72+AA72+AD72</f>
        <v>192</v>
      </c>
      <c r="G72" s="27">
        <f t="shared" ref="G72" si="73">J72+M72+P72+S72+V72+Y72+AB72+AE72</f>
        <v>78</v>
      </c>
      <c r="H72" s="27">
        <f t="shared" ref="H72" si="74">K72+N72+T72+W72+Q72+Z72+AC72+AF72</f>
        <v>114</v>
      </c>
      <c r="I72" s="36"/>
      <c r="J72" s="36"/>
      <c r="K72" s="36"/>
      <c r="L72" s="27">
        <f t="shared" si="68"/>
        <v>192</v>
      </c>
      <c r="M72" s="27">
        <v>78</v>
      </c>
      <c r="N72" s="27">
        <v>114</v>
      </c>
      <c r="O72" s="13"/>
      <c r="P72" s="36"/>
      <c r="Q72" s="36"/>
      <c r="R72" s="27"/>
      <c r="S72" s="27"/>
      <c r="T72" s="27"/>
      <c r="U72" s="3"/>
      <c r="V72" s="3"/>
      <c r="W72" s="3"/>
      <c r="X72" s="27"/>
      <c r="Y72" s="27"/>
      <c r="Z72" s="27"/>
      <c r="AA72" s="3"/>
      <c r="AB72" s="3"/>
      <c r="AC72" s="3"/>
      <c r="AD72" s="27"/>
      <c r="AE72" s="27"/>
      <c r="AF72" s="27"/>
      <c r="AG72" s="19" t="s">
        <v>79</v>
      </c>
      <c r="AH72" s="19" t="s">
        <v>80</v>
      </c>
    </row>
    <row r="73" spans="1:34" ht="12.95" customHeight="1" x14ac:dyDescent="0.25">
      <c r="A73" s="24" t="s">
        <v>203</v>
      </c>
      <c r="B73" s="37" t="s">
        <v>177</v>
      </c>
      <c r="C73" s="84" t="s">
        <v>17</v>
      </c>
      <c r="D73" s="69" t="s">
        <v>178</v>
      </c>
      <c r="E73" s="69"/>
      <c r="F73" s="27">
        <f>I73+L73+O73+R73+U73+X73+AA73+AD73</f>
        <v>192</v>
      </c>
      <c r="G73" s="27">
        <f t="shared" ref="G73" si="75">J73+M73+P73+S73+V73+Y73+AB73+AE73</f>
        <v>78</v>
      </c>
      <c r="H73" s="27">
        <f t="shared" ref="H73" si="76">K73+N73+T73+W73+Q73+Z73+AC73+AF73</f>
        <v>114</v>
      </c>
      <c r="I73" s="36"/>
      <c r="J73" s="36"/>
      <c r="K73" s="36"/>
      <c r="L73" s="27">
        <f t="shared" ref="L73" si="77">M73+N73</f>
        <v>192</v>
      </c>
      <c r="M73" s="27">
        <v>78</v>
      </c>
      <c r="N73" s="27">
        <v>114</v>
      </c>
      <c r="O73" s="72"/>
      <c r="P73" s="72"/>
      <c r="Q73" s="72"/>
      <c r="R73" s="27"/>
      <c r="S73" s="27"/>
      <c r="T73" s="27"/>
      <c r="U73" s="3"/>
      <c r="V73" s="3"/>
      <c r="W73" s="3"/>
      <c r="X73" s="27"/>
      <c r="Y73" s="27"/>
      <c r="Z73" s="27"/>
      <c r="AA73" s="3"/>
      <c r="AB73" s="3"/>
      <c r="AC73" s="3"/>
      <c r="AD73" s="27"/>
      <c r="AE73" s="27"/>
      <c r="AF73" s="27"/>
      <c r="AG73" s="19" t="s">
        <v>79</v>
      </c>
      <c r="AH73" s="19" t="s">
        <v>80</v>
      </c>
    </row>
    <row r="74" spans="1:34" ht="12.95" customHeight="1" x14ac:dyDescent="0.25">
      <c r="A74" s="110" t="s">
        <v>204</v>
      </c>
      <c r="B74" s="128" t="s">
        <v>26</v>
      </c>
      <c r="C74" s="115" t="s">
        <v>303</v>
      </c>
      <c r="D74" s="163" t="s">
        <v>320</v>
      </c>
      <c r="E74" s="69" t="s">
        <v>190</v>
      </c>
      <c r="F74" s="120">
        <f>G74+H74</f>
        <v>192</v>
      </c>
      <c r="G74" s="120">
        <v>78</v>
      </c>
      <c r="H74" s="120">
        <v>114</v>
      </c>
      <c r="I74" s="36"/>
      <c r="J74" s="36"/>
      <c r="K74" s="36"/>
      <c r="L74" s="27">
        <f t="shared" ref="L74" si="78">M74+N74</f>
        <v>192</v>
      </c>
      <c r="M74" s="27">
        <v>78</v>
      </c>
      <c r="N74" s="27">
        <v>114</v>
      </c>
      <c r="O74" s="13"/>
      <c r="P74" s="13"/>
      <c r="Q74" s="13"/>
      <c r="R74" s="27"/>
      <c r="S74" s="27"/>
      <c r="T74" s="27"/>
      <c r="U74" s="3"/>
      <c r="V74" s="3"/>
      <c r="W74" s="3"/>
      <c r="X74" s="27"/>
      <c r="Y74" s="27"/>
      <c r="Z74" s="27"/>
      <c r="AA74" s="3"/>
      <c r="AB74" s="3"/>
      <c r="AC74" s="3"/>
      <c r="AD74" s="27"/>
      <c r="AE74" s="27"/>
      <c r="AF74" s="27"/>
      <c r="AG74" s="19" t="s">
        <v>79</v>
      </c>
      <c r="AH74" s="19" t="s">
        <v>80</v>
      </c>
    </row>
    <row r="75" spans="1:34" ht="12.75" customHeight="1" x14ac:dyDescent="0.25">
      <c r="A75" s="112"/>
      <c r="B75" s="129"/>
      <c r="C75" s="116"/>
      <c r="D75" s="164"/>
      <c r="E75" s="69" t="s">
        <v>191</v>
      </c>
      <c r="F75" s="122"/>
      <c r="G75" s="122"/>
      <c r="H75" s="122"/>
      <c r="I75" s="36"/>
      <c r="J75" s="36"/>
      <c r="K75" s="36"/>
      <c r="L75" s="27"/>
      <c r="M75" s="27"/>
      <c r="N75" s="27"/>
      <c r="O75" s="13">
        <f t="shared" ref="O75" si="79">P75+Q75</f>
        <v>192</v>
      </c>
      <c r="P75" s="13">
        <v>78</v>
      </c>
      <c r="Q75" s="13">
        <v>114</v>
      </c>
      <c r="R75" s="27"/>
      <c r="S75" s="27"/>
      <c r="T75" s="27"/>
      <c r="U75" s="36"/>
      <c r="V75" s="36"/>
      <c r="W75" s="36"/>
      <c r="X75" s="27"/>
      <c r="Y75" s="27"/>
      <c r="Z75" s="27"/>
      <c r="AA75" s="36"/>
      <c r="AB75" s="36"/>
      <c r="AC75" s="36"/>
      <c r="AD75" s="27"/>
      <c r="AE75" s="27"/>
      <c r="AF75" s="27"/>
      <c r="AG75" s="19" t="s">
        <v>79</v>
      </c>
      <c r="AH75" s="19" t="s">
        <v>80</v>
      </c>
    </row>
    <row r="76" spans="1:34" ht="12.95" customHeight="1" x14ac:dyDescent="0.25">
      <c r="A76" s="24" t="s">
        <v>205</v>
      </c>
      <c r="B76" s="70" t="s">
        <v>179</v>
      </c>
      <c r="C76" s="7" t="s">
        <v>21</v>
      </c>
      <c r="D76" s="69" t="s">
        <v>180</v>
      </c>
      <c r="E76" s="69"/>
      <c r="F76" s="27">
        <f>I76+L76+O76+R76+U76+X76+AA76+AD76</f>
        <v>192</v>
      </c>
      <c r="G76" s="27">
        <f t="shared" ref="G76" si="80">J76+M76+P76+S76+V76+Y76+AB76+AE76</f>
        <v>78</v>
      </c>
      <c r="H76" s="27">
        <f t="shared" ref="H76" si="81">K76+N76+T76+W76+Q76+Z76+AC76+AF76</f>
        <v>114</v>
      </c>
      <c r="I76" s="3"/>
      <c r="J76" s="3"/>
      <c r="K76" s="3"/>
      <c r="L76" s="27">
        <f t="shared" ref="L76" si="82">M76+N76</f>
        <v>192</v>
      </c>
      <c r="M76" s="27">
        <v>78</v>
      </c>
      <c r="N76" s="27">
        <v>114</v>
      </c>
      <c r="O76" s="13"/>
      <c r="P76" s="13"/>
      <c r="Q76" s="13"/>
      <c r="R76" s="27"/>
      <c r="S76" s="27"/>
      <c r="T76" s="27"/>
      <c r="U76" s="3"/>
      <c r="V76" s="3"/>
      <c r="W76" s="3"/>
      <c r="X76" s="27"/>
      <c r="Y76" s="27"/>
      <c r="Z76" s="27"/>
      <c r="AA76" s="3"/>
      <c r="AB76" s="3"/>
      <c r="AC76" s="3"/>
      <c r="AD76" s="27"/>
      <c r="AE76" s="27"/>
      <c r="AF76" s="27"/>
      <c r="AG76" s="19" t="s">
        <v>79</v>
      </c>
      <c r="AH76" s="41" t="s">
        <v>67</v>
      </c>
    </row>
    <row r="77" spans="1:34" ht="12.95" customHeight="1" x14ac:dyDescent="0.25">
      <c r="A77" s="24" t="s">
        <v>206</v>
      </c>
      <c r="B77" s="70" t="s">
        <v>27</v>
      </c>
      <c r="C77" s="7" t="s">
        <v>21</v>
      </c>
      <c r="D77" s="69" t="s">
        <v>181</v>
      </c>
      <c r="E77" s="69"/>
      <c r="F77" s="27">
        <f>I77+L77+O77+R77+U77+X77+AA77+AD77</f>
        <v>192</v>
      </c>
      <c r="G77" s="27">
        <f t="shared" ref="G77" si="83">J77+M77+P77+S77+V77+Y77+AB77+AE77</f>
        <v>78</v>
      </c>
      <c r="H77" s="27">
        <f t="shared" ref="H77" si="84">K77+N77+T77+W77+Q77+Z77+AC77+AF77</f>
        <v>114</v>
      </c>
      <c r="I77" s="3"/>
      <c r="J77" s="3"/>
      <c r="K77" s="3"/>
      <c r="L77" s="27">
        <f t="shared" ref="L77" si="85">M77+N77</f>
        <v>192</v>
      </c>
      <c r="M77" s="27">
        <v>78</v>
      </c>
      <c r="N77" s="27">
        <v>114</v>
      </c>
      <c r="O77" s="13"/>
      <c r="P77" s="13"/>
      <c r="Q77" s="13"/>
      <c r="R77" s="27"/>
      <c r="S77" s="27"/>
      <c r="T77" s="27"/>
      <c r="U77" s="3"/>
      <c r="V77" s="3"/>
      <c r="W77" s="3"/>
      <c r="X77" s="27"/>
      <c r="Y77" s="27"/>
      <c r="Z77" s="27"/>
      <c r="AA77" s="3"/>
      <c r="AB77" s="3"/>
      <c r="AC77" s="3"/>
      <c r="AD77" s="27"/>
      <c r="AE77" s="27"/>
      <c r="AF77" s="27"/>
      <c r="AG77" s="19" t="s">
        <v>79</v>
      </c>
      <c r="AH77" s="41" t="s">
        <v>67</v>
      </c>
    </row>
    <row r="78" spans="1:34" ht="12.95" customHeight="1" x14ac:dyDescent="0.25">
      <c r="A78" s="24" t="s">
        <v>207</v>
      </c>
      <c r="B78" s="21" t="s">
        <v>28</v>
      </c>
      <c r="C78" s="7" t="s">
        <v>21</v>
      </c>
      <c r="D78" s="7" t="s">
        <v>183</v>
      </c>
      <c r="E78" s="7"/>
      <c r="F78" s="27">
        <f t="shared" ref="F78" si="86">I78+L78+O78+R78+U78+X78+AA78+AD78</f>
        <v>120</v>
      </c>
      <c r="G78" s="27">
        <f t="shared" ref="G78" si="87">J78+M78+P78+S78+V78+Y78+AB78+AE78</f>
        <v>44</v>
      </c>
      <c r="H78" s="27">
        <f t="shared" ref="H78" si="88">K78+N78+T78+W78+Q78+Z78+AC78+AF78</f>
        <v>76</v>
      </c>
      <c r="I78" s="3"/>
      <c r="J78" s="3"/>
      <c r="K78" s="3"/>
      <c r="L78" s="27">
        <f t="shared" ref="L78" si="89">M78+N78</f>
        <v>120</v>
      </c>
      <c r="M78" s="27">
        <v>44</v>
      </c>
      <c r="N78" s="27">
        <v>76</v>
      </c>
      <c r="O78" s="3"/>
      <c r="P78" s="3"/>
      <c r="Q78" s="3"/>
      <c r="R78" s="27"/>
      <c r="S78" s="27"/>
      <c r="T78" s="27"/>
      <c r="U78" s="3"/>
      <c r="V78" s="3"/>
      <c r="W78" s="3"/>
      <c r="X78" s="27"/>
      <c r="Y78" s="27"/>
      <c r="Z78" s="27"/>
      <c r="AA78" s="3"/>
      <c r="AB78" s="3"/>
      <c r="AC78" s="3"/>
      <c r="AD78" s="27"/>
      <c r="AE78" s="27"/>
      <c r="AF78" s="27"/>
      <c r="AG78" s="19" t="s">
        <v>167</v>
      </c>
      <c r="AH78" s="41" t="s">
        <v>67</v>
      </c>
    </row>
    <row r="79" spans="1:34" ht="12.95" customHeight="1" x14ac:dyDescent="0.25">
      <c r="A79" s="110" t="s">
        <v>208</v>
      </c>
      <c r="B79" s="139" t="s">
        <v>29</v>
      </c>
      <c r="C79" s="142" t="s">
        <v>18</v>
      </c>
      <c r="D79" s="163" t="s">
        <v>321</v>
      </c>
      <c r="E79" s="7" t="s">
        <v>185</v>
      </c>
      <c r="F79" s="120">
        <f>G79+H79</f>
        <v>120</v>
      </c>
      <c r="G79" s="120">
        <v>44</v>
      </c>
      <c r="H79" s="120">
        <v>76</v>
      </c>
      <c r="I79" s="3"/>
      <c r="J79" s="3"/>
      <c r="K79" s="3"/>
      <c r="L79" s="27">
        <f t="shared" ref="L79" si="90">M79+N79</f>
        <v>120</v>
      </c>
      <c r="M79" s="27">
        <v>44</v>
      </c>
      <c r="N79" s="27">
        <v>76</v>
      </c>
      <c r="O79" s="13"/>
      <c r="P79" s="13"/>
      <c r="Q79" s="13"/>
      <c r="R79" s="27"/>
      <c r="S79" s="27"/>
      <c r="T79" s="27"/>
      <c r="U79" s="3"/>
      <c r="V79" s="13"/>
      <c r="W79" s="13"/>
      <c r="X79" s="27"/>
      <c r="Y79" s="27"/>
      <c r="Z79" s="27"/>
      <c r="AA79" s="3"/>
      <c r="AB79" s="3"/>
      <c r="AC79" s="3"/>
      <c r="AD79" s="27"/>
      <c r="AE79" s="27"/>
      <c r="AF79" s="27"/>
      <c r="AG79" s="19" t="s">
        <v>167</v>
      </c>
      <c r="AH79" s="19" t="s">
        <v>80</v>
      </c>
    </row>
    <row r="80" spans="1:34" ht="12.95" customHeight="1" x14ac:dyDescent="0.25">
      <c r="A80" s="111"/>
      <c r="B80" s="140"/>
      <c r="C80" s="143"/>
      <c r="D80" s="165"/>
      <c r="E80" s="7" t="s">
        <v>186</v>
      </c>
      <c r="F80" s="121"/>
      <c r="G80" s="121"/>
      <c r="H80" s="121"/>
      <c r="I80" s="36"/>
      <c r="J80" s="36"/>
      <c r="K80" s="36"/>
      <c r="L80" s="27"/>
      <c r="M80" s="27"/>
      <c r="N80" s="27"/>
      <c r="O80" s="13">
        <f t="shared" ref="O80" si="91">P80+Q80</f>
        <v>120</v>
      </c>
      <c r="P80" s="13">
        <v>44</v>
      </c>
      <c r="Q80" s="13">
        <v>76</v>
      </c>
      <c r="R80" s="27"/>
      <c r="S80" s="27"/>
      <c r="T80" s="27"/>
      <c r="U80" s="36"/>
      <c r="V80" s="13"/>
      <c r="W80" s="13"/>
      <c r="X80" s="27"/>
      <c r="Y80" s="27"/>
      <c r="Z80" s="27"/>
      <c r="AA80" s="36"/>
      <c r="AB80" s="36"/>
      <c r="AC80" s="36"/>
      <c r="AD80" s="27"/>
      <c r="AE80" s="27"/>
      <c r="AF80" s="27"/>
      <c r="AG80" s="19" t="s">
        <v>167</v>
      </c>
      <c r="AH80" s="19" t="s">
        <v>80</v>
      </c>
    </row>
    <row r="81" spans="1:34" ht="12.95" customHeight="1" x14ac:dyDescent="0.25">
      <c r="A81" s="111"/>
      <c r="B81" s="140"/>
      <c r="C81" s="143"/>
      <c r="D81" s="165"/>
      <c r="E81" s="7" t="s">
        <v>187</v>
      </c>
      <c r="F81" s="121"/>
      <c r="G81" s="121"/>
      <c r="H81" s="121"/>
      <c r="I81" s="36"/>
      <c r="J81" s="36"/>
      <c r="K81" s="36"/>
      <c r="L81" s="27"/>
      <c r="M81" s="27"/>
      <c r="N81" s="27"/>
      <c r="O81" s="13"/>
      <c r="P81" s="13"/>
      <c r="Q81" s="13"/>
      <c r="R81" s="27">
        <f t="shared" ref="R81" si="92">S81+T81</f>
        <v>120</v>
      </c>
      <c r="S81" s="27">
        <v>44</v>
      </c>
      <c r="T81" s="27">
        <v>76</v>
      </c>
      <c r="U81" s="36"/>
      <c r="V81" s="13"/>
      <c r="W81" s="13"/>
      <c r="X81" s="27"/>
      <c r="Y81" s="27"/>
      <c r="Z81" s="27"/>
      <c r="AA81" s="36"/>
      <c r="AB81" s="36"/>
      <c r="AC81" s="36"/>
      <c r="AD81" s="27"/>
      <c r="AE81" s="27"/>
      <c r="AF81" s="27"/>
      <c r="AG81" s="19" t="s">
        <v>167</v>
      </c>
      <c r="AH81" s="19" t="s">
        <v>80</v>
      </c>
    </row>
    <row r="82" spans="1:34" ht="12.95" customHeight="1" x14ac:dyDescent="0.25">
      <c r="A82" s="111"/>
      <c r="B82" s="140"/>
      <c r="C82" s="143"/>
      <c r="D82" s="165"/>
      <c r="E82" s="7" t="s">
        <v>188</v>
      </c>
      <c r="F82" s="121"/>
      <c r="G82" s="121"/>
      <c r="H82" s="121"/>
      <c r="I82" s="36"/>
      <c r="J82" s="36"/>
      <c r="K82" s="36"/>
      <c r="L82" s="27"/>
      <c r="M82" s="27"/>
      <c r="N82" s="27"/>
      <c r="O82" s="13"/>
      <c r="P82" s="13"/>
      <c r="Q82" s="13"/>
      <c r="R82" s="27"/>
      <c r="S82" s="27"/>
      <c r="T82" s="27"/>
      <c r="U82" s="13">
        <f t="shared" ref="U82" si="93">V82+W82</f>
        <v>120</v>
      </c>
      <c r="V82" s="13">
        <v>44</v>
      </c>
      <c r="W82" s="13">
        <v>76</v>
      </c>
      <c r="X82" s="27"/>
      <c r="Y82" s="27"/>
      <c r="Z82" s="27"/>
      <c r="AA82" s="36"/>
      <c r="AB82" s="36"/>
      <c r="AC82" s="36"/>
      <c r="AD82" s="27"/>
      <c r="AE82" s="27"/>
      <c r="AF82" s="27"/>
      <c r="AG82" s="19" t="s">
        <v>167</v>
      </c>
      <c r="AH82" s="19" t="s">
        <v>80</v>
      </c>
    </row>
    <row r="83" spans="1:34" ht="12.95" customHeight="1" x14ac:dyDescent="0.25">
      <c r="A83" s="112"/>
      <c r="B83" s="141"/>
      <c r="C83" s="144"/>
      <c r="D83" s="164"/>
      <c r="E83" s="7" t="s">
        <v>189</v>
      </c>
      <c r="F83" s="122"/>
      <c r="G83" s="122"/>
      <c r="H83" s="122"/>
      <c r="I83" s="36"/>
      <c r="J83" s="36"/>
      <c r="K83" s="36"/>
      <c r="L83" s="27"/>
      <c r="M83" s="27"/>
      <c r="N83" s="27"/>
      <c r="O83" s="13"/>
      <c r="P83" s="13"/>
      <c r="Q83" s="13"/>
      <c r="R83" s="27"/>
      <c r="S83" s="27"/>
      <c r="T83" s="27"/>
      <c r="U83" s="13"/>
      <c r="V83" s="13"/>
      <c r="W83" s="13"/>
      <c r="X83" s="27">
        <f t="shared" ref="X83" si="94">Y83+Z83</f>
        <v>120</v>
      </c>
      <c r="Y83" s="27">
        <v>44</v>
      </c>
      <c r="Z83" s="27">
        <v>76</v>
      </c>
      <c r="AA83" s="36"/>
      <c r="AB83" s="36"/>
      <c r="AC83" s="36"/>
      <c r="AD83" s="27"/>
      <c r="AE83" s="27"/>
      <c r="AF83" s="27"/>
      <c r="AG83" s="19" t="s">
        <v>167</v>
      </c>
      <c r="AH83" s="41" t="s">
        <v>67</v>
      </c>
    </row>
    <row r="84" spans="1:34" ht="12.95" customHeight="1" x14ac:dyDescent="0.25">
      <c r="A84" s="110" t="s">
        <v>209</v>
      </c>
      <c r="B84" s="115" t="s">
        <v>60</v>
      </c>
      <c r="C84" s="136" t="s">
        <v>43</v>
      </c>
      <c r="D84" s="163" t="s">
        <v>322</v>
      </c>
      <c r="E84" s="7" t="s">
        <v>192</v>
      </c>
      <c r="F84" s="120">
        <f>G84+H84</f>
        <v>120</v>
      </c>
      <c r="G84" s="120">
        <v>44</v>
      </c>
      <c r="H84" s="120">
        <v>76</v>
      </c>
      <c r="I84" s="3"/>
      <c r="J84" s="3"/>
      <c r="K84" s="3"/>
      <c r="L84" s="27">
        <f t="shared" ref="L84" si="95">M84+N84</f>
        <v>120</v>
      </c>
      <c r="M84" s="27">
        <v>44</v>
      </c>
      <c r="N84" s="27">
        <v>76</v>
      </c>
      <c r="O84" s="13"/>
      <c r="P84" s="13"/>
      <c r="Q84" s="13"/>
      <c r="R84" s="27"/>
      <c r="S84" s="27"/>
      <c r="T84" s="27"/>
      <c r="U84" s="13"/>
      <c r="V84" s="13"/>
      <c r="W84" s="13"/>
      <c r="X84" s="27"/>
      <c r="Y84" s="27"/>
      <c r="Z84" s="27"/>
      <c r="AA84" s="3"/>
      <c r="AB84" s="13"/>
      <c r="AC84" s="13"/>
      <c r="AD84" s="27"/>
      <c r="AE84" s="27"/>
      <c r="AF84" s="27"/>
      <c r="AG84" s="19" t="s">
        <v>167</v>
      </c>
      <c r="AH84" s="19" t="s">
        <v>80</v>
      </c>
    </row>
    <row r="85" spans="1:34" ht="12.95" customHeight="1" x14ac:dyDescent="0.25">
      <c r="A85" s="112"/>
      <c r="B85" s="117"/>
      <c r="C85" s="137"/>
      <c r="D85" s="164"/>
      <c r="E85" s="7" t="s">
        <v>193</v>
      </c>
      <c r="F85" s="122"/>
      <c r="G85" s="122"/>
      <c r="H85" s="122"/>
      <c r="I85" s="36"/>
      <c r="J85" s="36"/>
      <c r="K85" s="36"/>
      <c r="L85" s="27"/>
      <c r="M85" s="27"/>
      <c r="N85" s="27"/>
      <c r="O85" s="13">
        <f t="shared" ref="O85" si="96">P85+Q85</f>
        <v>120</v>
      </c>
      <c r="P85" s="13">
        <v>44</v>
      </c>
      <c r="Q85" s="13">
        <v>76</v>
      </c>
      <c r="R85" s="27"/>
      <c r="S85" s="27"/>
      <c r="T85" s="27"/>
      <c r="U85" s="13"/>
      <c r="V85" s="13"/>
      <c r="W85" s="13"/>
      <c r="X85" s="27"/>
      <c r="Y85" s="27"/>
      <c r="Z85" s="27"/>
      <c r="AA85" s="36"/>
      <c r="AB85" s="13"/>
      <c r="AC85" s="13"/>
      <c r="AD85" s="27"/>
      <c r="AE85" s="27"/>
      <c r="AF85" s="27"/>
      <c r="AG85" s="19" t="s">
        <v>167</v>
      </c>
      <c r="AH85" s="19" t="s">
        <v>80</v>
      </c>
    </row>
    <row r="86" spans="1:34" ht="12.95" customHeight="1" x14ac:dyDescent="0.25">
      <c r="A86" s="110" t="s">
        <v>210</v>
      </c>
      <c r="B86" s="117"/>
      <c r="C86" s="137"/>
      <c r="D86" s="163" t="s">
        <v>323</v>
      </c>
      <c r="E86" s="7" t="s">
        <v>194</v>
      </c>
      <c r="F86" s="120">
        <f>G86+H86</f>
        <v>120</v>
      </c>
      <c r="G86" s="120">
        <v>44</v>
      </c>
      <c r="H86" s="120">
        <v>76</v>
      </c>
      <c r="I86" s="36"/>
      <c r="J86" s="36"/>
      <c r="K86" s="36"/>
      <c r="L86" s="27"/>
      <c r="M86" s="27"/>
      <c r="N86" s="27"/>
      <c r="O86" s="13"/>
      <c r="P86" s="13"/>
      <c r="Q86" s="13"/>
      <c r="R86" s="27">
        <f t="shared" ref="R86" si="97">S86+T86</f>
        <v>120</v>
      </c>
      <c r="S86" s="27">
        <v>44</v>
      </c>
      <c r="T86" s="27">
        <v>76</v>
      </c>
      <c r="U86" s="13"/>
      <c r="V86" s="13"/>
      <c r="W86" s="13"/>
      <c r="X86" s="27"/>
      <c r="Y86" s="27"/>
      <c r="Z86" s="27"/>
      <c r="AA86" s="36"/>
      <c r="AB86" s="13"/>
      <c r="AC86" s="13"/>
      <c r="AD86" s="27"/>
      <c r="AE86" s="27"/>
      <c r="AF86" s="27"/>
      <c r="AG86" s="19" t="s">
        <v>167</v>
      </c>
      <c r="AH86" s="19" t="s">
        <v>80</v>
      </c>
    </row>
    <row r="87" spans="1:34" ht="12.95" customHeight="1" x14ac:dyDescent="0.25">
      <c r="A87" s="112"/>
      <c r="B87" s="117"/>
      <c r="C87" s="137"/>
      <c r="D87" s="164"/>
      <c r="E87" s="7" t="s">
        <v>195</v>
      </c>
      <c r="F87" s="122"/>
      <c r="G87" s="122"/>
      <c r="H87" s="122"/>
      <c r="I87" s="36"/>
      <c r="J87" s="36"/>
      <c r="K87" s="36"/>
      <c r="L87" s="27"/>
      <c r="M87" s="27"/>
      <c r="N87" s="27"/>
      <c r="O87" s="13"/>
      <c r="P87" s="13"/>
      <c r="Q87" s="13"/>
      <c r="R87" s="27"/>
      <c r="S87" s="27"/>
      <c r="T87" s="27"/>
      <c r="U87" s="13">
        <f t="shared" ref="U87" si="98">V87+W87</f>
        <v>120</v>
      </c>
      <c r="V87" s="13">
        <v>44</v>
      </c>
      <c r="W87" s="13">
        <v>76</v>
      </c>
      <c r="X87" s="27"/>
      <c r="Y87" s="27"/>
      <c r="Z87" s="27"/>
      <c r="AA87" s="36"/>
      <c r="AB87" s="13"/>
      <c r="AC87" s="13"/>
      <c r="AD87" s="27"/>
      <c r="AE87" s="27"/>
      <c r="AF87" s="27"/>
      <c r="AG87" s="19" t="s">
        <v>167</v>
      </c>
      <c r="AH87" s="19" t="s">
        <v>80</v>
      </c>
    </row>
    <row r="88" spans="1:34" ht="12.95" customHeight="1" x14ac:dyDescent="0.25">
      <c r="A88" s="110" t="s">
        <v>211</v>
      </c>
      <c r="B88" s="117"/>
      <c r="C88" s="137"/>
      <c r="D88" s="163" t="s">
        <v>324</v>
      </c>
      <c r="E88" s="7" t="s">
        <v>196</v>
      </c>
      <c r="F88" s="120">
        <f>G88+H88</f>
        <v>120</v>
      </c>
      <c r="G88" s="120">
        <v>44</v>
      </c>
      <c r="H88" s="120">
        <v>76</v>
      </c>
      <c r="I88" s="36"/>
      <c r="J88" s="36"/>
      <c r="K88" s="36"/>
      <c r="L88" s="27"/>
      <c r="M88" s="27"/>
      <c r="N88" s="27"/>
      <c r="O88" s="13"/>
      <c r="P88" s="13"/>
      <c r="Q88" s="13"/>
      <c r="R88" s="27"/>
      <c r="S88" s="27"/>
      <c r="T88" s="27"/>
      <c r="U88" s="13"/>
      <c r="V88" s="13"/>
      <c r="W88" s="13"/>
      <c r="X88" s="27">
        <f t="shared" ref="X88" si="99">Y88+Z88</f>
        <v>120</v>
      </c>
      <c r="Y88" s="27">
        <v>44</v>
      </c>
      <c r="Z88" s="27">
        <v>76</v>
      </c>
      <c r="AA88" s="36"/>
      <c r="AB88" s="13"/>
      <c r="AC88" s="13"/>
      <c r="AD88" s="27"/>
      <c r="AE88" s="27"/>
      <c r="AF88" s="27"/>
      <c r="AG88" s="19" t="s">
        <v>167</v>
      </c>
      <c r="AH88" s="19" t="s">
        <v>80</v>
      </c>
    </row>
    <row r="89" spans="1:34" ht="12.95" customHeight="1" x14ac:dyDescent="0.25">
      <c r="A89" s="111"/>
      <c r="B89" s="117"/>
      <c r="C89" s="137"/>
      <c r="D89" s="165"/>
      <c r="E89" s="7" t="s">
        <v>197</v>
      </c>
      <c r="F89" s="121"/>
      <c r="G89" s="121"/>
      <c r="H89" s="121"/>
      <c r="I89" s="36"/>
      <c r="J89" s="36"/>
      <c r="K89" s="36"/>
      <c r="L89" s="27"/>
      <c r="M89" s="27"/>
      <c r="N89" s="27"/>
      <c r="O89" s="13"/>
      <c r="P89" s="13"/>
      <c r="Q89" s="13"/>
      <c r="R89" s="27"/>
      <c r="S89" s="27"/>
      <c r="T89" s="27"/>
      <c r="U89" s="13"/>
      <c r="V89" s="13"/>
      <c r="W89" s="13"/>
      <c r="X89" s="27"/>
      <c r="Y89" s="27"/>
      <c r="Z89" s="27"/>
      <c r="AA89" s="13">
        <f t="shared" ref="AA89" si="100">AB89+AC89</f>
        <v>120</v>
      </c>
      <c r="AB89" s="13">
        <v>44</v>
      </c>
      <c r="AC89" s="13">
        <v>76</v>
      </c>
      <c r="AD89" s="27"/>
      <c r="AE89" s="27"/>
      <c r="AF89" s="27"/>
      <c r="AG89" s="19" t="s">
        <v>167</v>
      </c>
      <c r="AH89" s="19" t="s">
        <v>80</v>
      </c>
    </row>
    <row r="90" spans="1:34" ht="12.95" customHeight="1" x14ac:dyDescent="0.25">
      <c r="A90" s="112"/>
      <c r="B90" s="116"/>
      <c r="C90" s="138"/>
      <c r="D90" s="164"/>
      <c r="E90" s="7" t="s">
        <v>198</v>
      </c>
      <c r="F90" s="122"/>
      <c r="G90" s="122"/>
      <c r="H90" s="122"/>
      <c r="I90" s="36"/>
      <c r="J90" s="36"/>
      <c r="K90" s="36"/>
      <c r="L90" s="27"/>
      <c r="M90" s="27"/>
      <c r="N90" s="27"/>
      <c r="O90" s="13"/>
      <c r="P90" s="13"/>
      <c r="Q90" s="13"/>
      <c r="R90" s="27"/>
      <c r="S90" s="27"/>
      <c r="T90" s="27"/>
      <c r="U90" s="13"/>
      <c r="V90" s="13"/>
      <c r="W90" s="13"/>
      <c r="X90" s="27"/>
      <c r="Y90" s="27"/>
      <c r="Z90" s="27"/>
      <c r="AA90" s="13"/>
      <c r="AB90" s="13"/>
      <c r="AC90" s="13"/>
      <c r="AD90" s="27">
        <f t="shared" ref="AD90" si="101">AE90+AF90</f>
        <v>120</v>
      </c>
      <c r="AE90" s="27">
        <v>44</v>
      </c>
      <c r="AF90" s="27">
        <v>76</v>
      </c>
      <c r="AG90" s="19" t="s">
        <v>167</v>
      </c>
      <c r="AH90" s="41" t="s">
        <v>67</v>
      </c>
    </row>
    <row r="91" spans="1:34" ht="12.95" customHeight="1" x14ac:dyDescent="0.25">
      <c r="A91" s="110" t="s">
        <v>212</v>
      </c>
      <c r="B91" s="115" t="s">
        <v>61</v>
      </c>
      <c r="C91" s="136" t="s">
        <v>43</v>
      </c>
      <c r="D91" s="142" t="s">
        <v>325</v>
      </c>
      <c r="E91" s="7" t="s">
        <v>199</v>
      </c>
      <c r="F91" s="120">
        <f>G91+H91</f>
        <v>120</v>
      </c>
      <c r="G91" s="120">
        <v>44</v>
      </c>
      <c r="H91" s="120">
        <v>76</v>
      </c>
      <c r="I91" s="3"/>
      <c r="J91" s="3"/>
      <c r="K91" s="3"/>
      <c r="L91" s="27">
        <f t="shared" ref="L91" si="102">M91+N91</f>
        <v>120</v>
      </c>
      <c r="M91" s="27">
        <v>44</v>
      </c>
      <c r="N91" s="27">
        <v>76</v>
      </c>
      <c r="O91" s="13"/>
      <c r="P91" s="13"/>
      <c r="Q91" s="13"/>
      <c r="R91" s="27"/>
      <c r="S91" s="27"/>
      <c r="T91" s="27"/>
      <c r="U91" s="13"/>
      <c r="V91" s="13"/>
      <c r="W91" s="13"/>
      <c r="X91" s="27"/>
      <c r="Y91" s="27"/>
      <c r="Z91" s="27"/>
      <c r="AA91" s="13"/>
      <c r="AB91" s="13"/>
      <c r="AC91" s="13"/>
      <c r="AD91" s="27"/>
      <c r="AE91" s="27"/>
      <c r="AF91" s="27"/>
      <c r="AG91" s="19" t="s">
        <v>167</v>
      </c>
      <c r="AH91" s="19" t="s">
        <v>80</v>
      </c>
    </row>
    <row r="92" spans="1:34" ht="12.95" customHeight="1" x14ac:dyDescent="0.25">
      <c r="A92" s="112"/>
      <c r="B92" s="117"/>
      <c r="C92" s="137"/>
      <c r="D92" s="143"/>
      <c r="E92" s="7" t="s">
        <v>200</v>
      </c>
      <c r="F92" s="121"/>
      <c r="G92" s="121"/>
      <c r="H92" s="121"/>
      <c r="I92" s="36"/>
      <c r="J92" s="36"/>
      <c r="K92" s="36"/>
      <c r="L92" s="27"/>
      <c r="M92" s="27"/>
      <c r="N92" s="27"/>
      <c r="O92" s="13">
        <f t="shared" si="51"/>
        <v>120</v>
      </c>
      <c r="P92" s="13">
        <v>44</v>
      </c>
      <c r="Q92" s="13">
        <v>76</v>
      </c>
      <c r="R92" s="27"/>
      <c r="S92" s="27"/>
      <c r="T92" s="27"/>
      <c r="U92" s="13"/>
      <c r="V92" s="13"/>
      <c r="W92" s="13"/>
      <c r="X92" s="27"/>
      <c r="Y92" s="27"/>
      <c r="Z92" s="27"/>
      <c r="AA92" s="13"/>
      <c r="AB92" s="13"/>
      <c r="AC92" s="13"/>
      <c r="AD92" s="27"/>
      <c r="AE92" s="27"/>
      <c r="AF92" s="27"/>
      <c r="AG92" s="19" t="s">
        <v>167</v>
      </c>
      <c r="AH92" s="19" t="s">
        <v>80</v>
      </c>
    </row>
    <row r="93" spans="1:34" ht="12.95" customHeight="1" x14ac:dyDescent="0.25">
      <c r="A93" s="24" t="s">
        <v>213</v>
      </c>
      <c r="B93" s="117"/>
      <c r="C93" s="137"/>
      <c r="D93" s="143"/>
      <c r="E93" s="7" t="s">
        <v>306</v>
      </c>
      <c r="F93" s="121"/>
      <c r="G93" s="121"/>
      <c r="H93" s="121"/>
      <c r="I93" s="36"/>
      <c r="J93" s="36"/>
      <c r="K93" s="36"/>
      <c r="L93" s="27"/>
      <c r="M93" s="27"/>
      <c r="N93" s="27"/>
      <c r="O93" s="36"/>
      <c r="P93" s="13"/>
      <c r="Q93" s="13"/>
      <c r="R93" s="27">
        <f t="shared" ref="R93" si="103">S93+T93</f>
        <v>120</v>
      </c>
      <c r="S93" s="27">
        <v>44</v>
      </c>
      <c r="T93" s="27">
        <v>76</v>
      </c>
      <c r="U93" s="13"/>
      <c r="V93" s="13"/>
      <c r="W93" s="13"/>
      <c r="X93" s="27"/>
      <c r="Y93" s="27"/>
      <c r="Z93" s="27"/>
      <c r="AA93" s="13"/>
      <c r="AB93" s="13"/>
      <c r="AC93" s="13"/>
      <c r="AD93" s="27"/>
      <c r="AE93" s="27"/>
      <c r="AF93" s="27"/>
      <c r="AG93" s="19" t="s">
        <v>167</v>
      </c>
      <c r="AH93" s="19" t="s">
        <v>80</v>
      </c>
    </row>
    <row r="94" spans="1:34" ht="12.95" customHeight="1" x14ac:dyDescent="0.25">
      <c r="A94" s="24" t="s">
        <v>214</v>
      </c>
      <c r="B94" s="117"/>
      <c r="C94" s="137"/>
      <c r="D94" s="143"/>
      <c r="E94" s="7" t="s">
        <v>307</v>
      </c>
      <c r="F94" s="121"/>
      <c r="G94" s="121"/>
      <c r="H94" s="121"/>
      <c r="I94" s="36"/>
      <c r="J94" s="36"/>
      <c r="K94" s="36"/>
      <c r="L94" s="27"/>
      <c r="M94" s="27"/>
      <c r="N94" s="27"/>
      <c r="O94" s="36"/>
      <c r="P94" s="13"/>
      <c r="Q94" s="13"/>
      <c r="R94" s="27"/>
      <c r="S94" s="27"/>
      <c r="T94" s="27"/>
      <c r="U94" s="13">
        <f t="shared" ref="U94" si="104">V94+W94</f>
        <v>120</v>
      </c>
      <c r="V94" s="13">
        <v>44</v>
      </c>
      <c r="W94" s="13">
        <v>76</v>
      </c>
      <c r="X94" s="27"/>
      <c r="Y94" s="27"/>
      <c r="Z94" s="27"/>
      <c r="AA94" s="13"/>
      <c r="AB94" s="13"/>
      <c r="AC94" s="13"/>
      <c r="AD94" s="27"/>
      <c r="AE94" s="27"/>
      <c r="AF94" s="27"/>
      <c r="AG94" s="19" t="s">
        <v>167</v>
      </c>
      <c r="AH94" s="19" t="s">
        <v>80</v>
      </c>
    </row>
    <row r="95" spans="1:34" ht="12.95" customHeight="1" x14ac:dyDescent="0.25">
      <c r="A95" s="24" t="s">
        <v>215</v>
      </c>
      <c r="B95" s="117"/>
      <c r="C95" s="137"/>
      <c r="D95" s="144"/>
      <c r="E95" s="7" t="s">
        <v>308</v>
      </c>
      <c r="F95" s="122"/>
      <c r="G95" s="122"/>
      <c r="H95" s="122"/>
      <c r="I95" s="36"/>
      <c r="J95" s="36"/>
      <c r="K95" s="36"/>
      <c r="L95" s="27"/>
      <c r="M95" s="27"/>
      <c r="N95" s="27"/>
      <c r="O95" s="36"/>
      <c r="P95" s="13"/>
      <c r="Q95" s="13"/>
      <c r="R95" s="27"/>
      <c r="S95" s="27"/>
      <c r="T95" s="27"/>
      <c r="U95" s="36"/>
      <c r="V95" s="13"/>
      <c r="W95" s="13"/>
      <c r="X95" s="27">
        <f t="shared" ref="X95" si="105">Y95+Z95</f>
        <v>120</v>
      </c>
      <c r="Y95" s="27">
        <v>44</v>
      </c>
      <c r="Z95" s="27">
        <v>76</v>
      </c>
      <c r="AA95" s="13"/>
      <c r="AB95" s="13"/>
      <c r="AC95" s="13"/>
      <c r="AD95" s="27"/>
      <c r="AE95" s="27"/>
      <c r="AF95" s="27"/>
      <c r="AG95" s="19" t="s">
        <v>167</v>
      </c>
      <c r="AH95" s="19" t="s">
        <v>80</v>
      </c>
    </row>
    <row r="96" spans="1:34" ht="12.95" customHeight="1" x14ac:dyDescent="0.25">
      <c r="A96" s="110" t="s">
        <v>216</v>
      </c>
      <c r="B96" s="117"/>
      <c r="C96" s="137"/>
      <c r="D96" s="163" t="s">
        <v>326</v>
      </c>
      <c r="E96" s="7" t="s">
        <v>309</v>
      </c>
      <c r="F96" s="120">
        <f>G96+H96</f>
        <v>120</v>
      </c>
      <c r="G96" s="120">
        <v>44</v>
      </c>
      <c r="H96" s="120">
        <v>76</v>
      </c>
      <c r="I96" s="36"/>
      <c r="J96" s="36"/>
      <c r="K96" s="36"/>
      <c r="L96" s="27"/>
      <c r="M96" s="27"/>
      <c r="N96" s="27"/>
      <c r="O96" s="36"/>
      <c r="P96" s="13"/>
      <c r="Q96" s="13"/>
      <c r="R96" s="27"/>
      <c r="S96" s="27"/>
      <c r="T96" s="27"/>
      <c r="U96" s="36"/>
      <c r="V96" s="13"/>
      <c r="W96" s="13"/>
      <c r="X96" s="27"/>
      <c r="Y96" s="27"/>
      <c r="Z96" s="27"/>
      <c r="AA96" s="13">
        <f t="shared" ref="AA96" si="106">AB96+AC96</f>
        <v>120</v>
      </c>
      <c r="AB96" s="13">
        <v>44</v>
      </c>
      <c r="AC96" s="13">
        <v>76</v>
      </c>
      <c r="AD96" s="27"/>
      <c r="AE96" s="27"/>
      <c r="AF96" s="27"/>
      <c r="AG96" s="19" t="s">
        <v>167</v>
      </c>
      <c r="AH96" s="19" t="s">
        <v>80</v>
      </c>
    </row>
    <row r="97" spans="1:34" ht="12.95" customHeight="1" x14ac:dyDescent="0.25">
      <c r="A97" s="112"/>
      <c r="B97" s="116"/>
      <c r="C97" s="138"/>
      <c r="D97" s="164"/>
      <c r="E97" s="7" t="s">
        <v>310</v>
      </c>
      <c r="F97" s="122"/>
      <c r="G97" s="122"/>
      <c r="H97" s="122"/>
      <c r="I97" s="36"/>
      <c r="J97" s="36"/>
      <c r="K97" s="36"/>
      <c r="L97" s="27"/>
      <c r="M97" s="27"/>
      <c r="N97" s="27"/>
      <c r="O97" s="36"/>
      <c r="P97" s="13"/>
      <c r="Q97" s="13"/>
      <c r="R97" s="27"/>
      <c r="S97" s="27"/>
      <c r="T97" s="27"/>
      <c r="U97" s="36"/>
      <c r="V97" s="13"/>
      <c r="W97" s="13"/>
      <c r="X97" s="27"/>
      <c r="Y97" s="27"/>
      <c r="Z97" s="27"/>
      <c r="AA97" s="13"/>
      <c r="AB97" s="13"/>
      <c r="AC97" s="13"/>
      <c r="AD97" s="27">
        <f t="shared" ref="AD97" si="107">AE97+AF97</f>
        <v>120</v>
      </c>
      <c r="AE97" s="27">
        <v>44</v>
      </c>
      <c r="AF97" s="27">
        <v>76</v>
      </c>
      <c r="AG97" s="19" t="s">
        <v>167</v>
      </c>
      <c r="AH97" s="41" t="s">
        <v>67</v>
      </c>
    </row>
    <row r="98" spans="1:34" ht="12.95" customHeight="1" x14ac:dyDescent="0.25">
      <c r="A98" s="110" t="s">
        <v>224</v>
      </c>
      <c r="B98" s="115" t="s">
        <v>30</v>
      </c>
      <c r="C98" s="136" t="s">
        <v>18</v>
      </c>
      <c r="D98" s="163" t="s">
        <v>327</v>
      </c>
      <c r="E98" s="7" t="s">
        <v>218</v>
      </c>
      <c r="F98" s="120">
        <f>G98+H98</f>
        <v>120</v>
      </c>
      <c r="G98" s="120">
        <v>44</v>
      </c>
      <c r="H98" s="120">
        <v>76</v>
      </c>
      <c r="I98" s="36"/>
      <c r="J98" s="36"/>
      <c r="K98" s="36"/>
      <c r="L98" s="27">
        <f t="shared" ref="L98" si="108">M98+N98</f>
        <v>120</v>
      </c>
      <c r="M98" s="27">
        <v>44</v>
      </c>
      <c r="N98" s="27">
        <v>76</v>
      </c>
      <c r="O98" s="13"/>
      <c r="P98" s="13"/>
      <c r="Q98" s="13"/>
      <c r="R98" s="27"/>
      <c r="S98" s="27"/>
      <c r="T98" s="27"/>
      <c r="U98" s="36"/>
      <c r="V98" s="13"/>
      <c r="W98" s="13"/>
      <c r="X98" s="27"/>
      <c r="Y98" s="27"/>
      <c r="Z98" s="27"/>
      <c r="AA98" s="36"/>
      <c r="AB98" s="13"/>
      <c r="AC98" s="13"/>
      <c r="AD98" s="27"/>
      <c r="AE98" s="27"/>
      <c r="AF98" s="27"/>
      <c r="AG98" s="19" t="s">
        <v>167</v>
      </c>
      <c r="AH98" s="19" t="s">
        <v>80</v>
      </c>
    </row>
    <row r="99" spans="1:34" ht="12.95" customHeight="1" x14ac:dyDescent="0.25">
      <c r="A99" s="111"/>
      <c r="B99" s="117"/>
      <c r="C99" s="137"/>
      <c r="D99" s="165"/>
      <c r="E99" s="7" t="s">
        <v>219</v>
      </c>
      <c r="F99" s="121"/>
      <c r="G99" s="121"/>
      <c r="H99" s="121"/>
      <c r="I99" s="36"/>
      <c r="J99" s="36"/>
      <c r="K99" s="36"/>
      <c r="L99" s="27"/>
      <c r="M99" s="27"/>
      <c r="N99" s="27"/>
      <c r="O99" s="13">
        <f t="shared" ref="O99" si="109">P99+Q99</f>
        <v>120</v>
      </c>
      <c r="P99" s="13">
        <v>44</v>
      </c>
      <c r="Q99" s="13">
        <v>76</v>
      </c>
      <c r="R99" s="27"/>
      <c r="S99" s="27"/>
      <c r="T99" s="27"/>
      <c r="U99" s="13"/>
      <c r="V99" s="13"/>
      <c r="W99" s="13"/>
      <c r="X99" s="27"/>
      <c r="Y99" s="27"/>
      <c r="Z99" s="27"/>
      <c r="AA99" s="36"/>
      <c r="AB99" s="13"/>
      <c r="AC99" s="13"/>
      <c r="AD99" s="27"/>
      <c r="AE99" s="27"/>
      <c r="AF99" s="27"/>
      <c r="AG99" s="19" t="s">
        <v>167</v>
      </c>
      <c r="AH99" s="19" t="s">
        <v>80</v>
      </c>
    </row>
    <row r="100" spans="1:34" ht="12.95" customHeight="1" x14ac:dyDescent="0.25">
      <c r="A100" s="111"/>
      <c r="B100" s="117"/>
      <c r="C100" s="137"/>
      <c r="D100" s="165"/>
      <c r="E100" s="7" t="s">
        <v>220</v>
      </c>
      <c r="F100" s="121"/>
      <c r="G100" s="121"/>
      <c r="H100" s="121"/>
      <c r="I100" s="36"/>
      <c r="J100" s="36"/>
      <c r="K100" s="36"/>
      <c r="L100" s="27"/>
      <c r="M100" s="27"/>
      <c r="N100" s="27"/>
      <c r="O100" s="13"/>
      <c r="P100" s="13"/>
      <c r="Q100" s="13"/>
      <c r="R100" s="27">
        <f t="shared" ref="R100" si="110">S100+T100</f>
        <v>120</v>
      </c>
      <c r="S100" s="27">
        <v>44</v>
      </c>
      <c r="T100" s="27">
        <v>76</v>
      </c>
      <c r="U100" s="13"/>
      <c r="V100" s="13"/>
      <c r="W100" s="13"/>
      <c r="X100" s="27"/>
      <c r="Y100" s="27"/>
      <c r="Z100" s="27"/>
      <c r="AA100" s="36"/>
      <c r="AB100" s="13"/>
      <c r="AC100" s="13"/>
      <c r="AD100" s="27"/>
      <c r="AE100" s="27"/>
      <c r="AF100" s="27"/>
      <c r="AG100" s="19" t="s">
        <v>167</v>
      </c>
      <c r="AH100" s="19" t="s">
        <v>80</v>
      </c>
    </row>
    <row r="101" spans="1:34" ht="12.95" customHeight="1" x14ac:dyDescent="0.25">
      <c r="A101" s="111"/>
      <c r="B101" s="117"/>
      <c r="C101" s="137"/>
      <c r="D101" s="165"/>
      <c r="E101" s="7" t="s">
        <v>221</v>
      </c>
      <c r="F101" s="121"/>
      <c r="G101" s="121"/>
      <c r="H101" s="121"/>
      <c r="I101" s="36"/>
      <c r="J101" s="36"/>
      <c r="K101" s="36"/>
      <c r="L101" s="27"/>
      <c r="M101" s="27"/>
      <c r="N101" s="27"/>
      <c r="O101" s="13"/>
      <c r="P101" s="13"/>
      <c r="Q101" s="13"/>
      <c r="R101" s="27"/>
      <c r="S101" s="27"/>
      <c r="T101" s="27"/>
      <c r="U101" s="13">
        <f t="shared" ref="U101" si="111">V101+W101</f>
        <v>120</v>
      </c>
      <c r="V101" s="13">
        <v>44</v>
      </c>
      <c r="W101" s="13">
        <v>76</v>
      </c>
      <c r="X101" s="27"/>
      <c r="Y101" s="27"/>
      <c r="Z101" s="27"/>
      <c r="AA101" s="36"/>
      <c r="AB101" s="13"/>
      <c r="AC101" s="13"/>
      <c r="AD101" s="27"/>
      <c r="AE101" s="27"/>
      <c r="AF101" s="27"/>
      <c r="AG101" s="19" t="s">
        <v>167</v>
      </c>
      <c r="AH101" s="19" t="s">
        <v>80</v>
      </c>
    </row>
    <row r="102" spans="1:34" ht="12.95" customHeight="1" x14ac:dyDescent="0.25">
      <c r="A102" s="112"/>
      <c r="B102" s="116"/>
      <c r="C102" s="138"/>
      <c r="D102" s="164"/>
      <c r="E102" s="7" t="s">
        <v>222</v>
      </c>
      <c r="F102" s="122"/>
      <c r="G102" s="122"/>
      <c r="H102" s="122"/>
      <c r="I102" s="36"/>
      <c r="J102" s="36"/>
      <c r="K102" s="36"/>
      <c r="L102" s="27"/>
      <c r="M102" s="27"/>
      <c r="N102" s="27"/>
      <c r="O102" s="13"/>
      <c r="P102" s="13"/>
      <c r="Q102" s="13"/>
      <c r="R102" s="27"/>
      <c r="S102" s="27"/>
      <c r="T102" s="27"/>
      <c r="U102" s="13"/>
      <c r="V102" s="13"/>
      <c r="W102" s="13"/>
      <c r="X102" s="27">
        <f t="shared" ref="X102" si="112">Y102+Z102</f>
        <v>120</v>
      </c>
      <c r="Y102" s="27">
        <v>44</v>
      </c>
      <c r="Z102" s="27">
        <v>76</v>
      </c>
      <c r="AA102" s="36"/>
      <c r="AB102" s="13"/>
      <c r="AC102" s="13"/>
      <c r="AD102" s="27"/>
      <c r="AE102" s="27"/>
      <c r="AF102" s="27"/>
      <c r="AG102" s="19" t="s">
        <v>167</v>
      </c>
      <c r="AH102" s="41" t="s">
        <v>67</v>
      </c>
    </row>
    <row r="103" spans="1:34" ht="12.95" customHeight="1" x14ac:dyDescent="0.25">
      <c r="A103" s="110" t="s">
        <v>225</v>
      </c>
      <c r="B103" s="133" t="s">
        <v>31</v>
      </c>
      <c r="C103" s="132" t="s">
        <v>20</v>
      </c>
      <c r="D103" s="163" t="s">
        <v>328</v>
      </c>
      <c r="E103" s="7" t="s">
        <v>295</v>
      </c>
      <c r="F103" s="120">
        <f>G103+H103</f>
        <v>120</v>
      </c>
      <c r="G103" s="120">
        <v>44</v>
      </c>
      <c r="H103" s="120">
        <v>76</v>
      </c>
      <c r="I103" s="36"/>
      <c r="J103" s="36"/>
      <c r="K103" s="36"/>
      <c r="L103" s="27">
        <f t="shared" ref="L103" si="113">M103+N103</f>
        <v>120</v>
      </c>
      <c r="M103" s="27">
        <v>44</v>
      </c>
      <c r="N103" s="27">
        <v>76</v>
      </c>
      <c r="O103" s="13"/>
      <c r="P103" s="13"/>
      <c r="Q103" s="13"/>
      <c r="R103" s="27"/>
      <c r="S103" s="27"/>
      <c r="T103" s="27"/>
      <c r="U103" s="13"/>
      <c r="V103" s="13"/>
      <c r="W103" s="13"/>
      <c r="X103" s="27"/>
      <c r="Y103" s="27"/>
      <c r="Z103" s="27"/>
      <c r="AA103" s="36"/>
      <c r="AB103" s="13"/>
      <c r="AC103" s="13"/>
      <c r="AD103" s="27"/>
      <c r="AE103" s="27"/>
      <c r="AF103" s="27"/>
      <c r="AG103" s="19" t="s">
        <v>167</v>
      </c>
      <c r="AH103" s="19" t="s">
        <v>80</v>
      </c>
    </row>
    <row r="104" spans="1:34" ht="12.95" customHeight="1" x14ac:dyDescent="0.25">
      <c r="A104" s="111"/>
      <c r="B104" s="134"/>
      <c r="C104" s="132"/>
      <c r="D104" s="164"/>
      <c r="E104" s="7" t="s">
        <v>296</v>
      </c>
      <c r="F104" s="122"/>
      <c r="G104" s="122"/>
      <c r="H104" s="122"/>
      <c r="I104" s="3"/>
      <c r="J104" s="3"/>
      <c r="K104" s="3"/>
      <c r="L104" s="27"/>
      <c r="M104" s="27"/>
      <c r="N104" s="27"/>
      <c r="O104" s="13">
        <f t="shared" ref="O104" si="114">P104+Q104</f>
        <v>120</v>
      </c>
      <c r="P104" s="13">
        <v>44</v>
      </c>
      <c r="Q104" s="13">
        <v>76</v>
      </c>
      <c r="R104" s="27"/>
      <c r="S104" s="27"/>
      <c r="T104" s="27"/>
      <c r="U104" s="13"/>
      <c r="V104" s="13"/>
      <c r="W104" s="13"/>
      <c r="X104" s="27"/>
      <c r="Y104" s="27"/>
      <c r="Z104" s="27"/>
      <c r="AA104" s="3"/>
      <c r="AB104" s="3"/>
      <c r="AC104" s="3"/>
      <c r="AD104" s="27"/>
      <c r="AE104" s="27"/>
      <c r="AF104" s="27"/>
      <c r="AG104" s="19" t="s">
        <v>167</v>
      </c>
      <c r="AH104" s="19" t="s">
        <v>80</v>
      </c>
    </row>
    <row r="105" spans="1:34" ht="12.95" customHeight="1" x14ac:dyDescent="0.25">
      <c r="A105" s="111"/>
      <c r="B105" s="134"/>
      <c r="C105" s="132"/>
      <c r="D105" s="163" t="s">
        <v>329</v>
      </c>
      <c r="E105" s="7" t="s">
        <v>297</v>
      </c>
      <c r="F105" s="120">
        <f>G105+H105</f>
        <v>120</v>
      </c>
      <c r="G105" s="120">
        <v>44</v>
      </c>
      <c r="H105" s="120">
        <v>76</v>
      </c>
      <c r="I105" s="3"/>
      <c r="J105" s="3"/>
      <c r="K105" s="3"/>
      <c r="L105" s="27"/>
      <c r="M105" s="27"/>
      <c r="N105" s="27"/>
      <c r="O105" s="13"/>
      <c r="P105" s="13"/>
      <c r="Q105" s="13"/>
      <c r="R105" s="27">
        <f t="shared" ref="R105" si="115">S105+T105</f>
        <v>120</v>
      </c>
      <c r="S105" s="27">
        <v>44</v>
      </c>
      <c r="T105" s="27">
        <v>76</v>
      </c>
      <c r="U105" s="13"/>
      <c r="V105" s="13"/>
      <c r="W105" s="13"/>
      <c r="X105" s="27"/>
      <c r="Y105" s="27"/>
      <c r="Z105" s="27"/>
      <c r="AA105" s="3"/>
      <c r="AB105" s="3"/>
      <c r="AC105" s="3"/>
      <c r="AD105" s="27"/>
      <c r="AE105" s="27"/>
      <c r="AF105" s="27"/>
      <c r="AG105" s="19" t="s">
        <v>167</v>
      </c>
      <c r="AH105" s="19" t="s">
        <v>80</v>
      </c>
    </row>
    <row r="106" spans="1:34" ht="12.95" customHeight="1" x14ac:dyDescent="0.25">
      <c r="A106" s="112"/>
      <c r="B106" s="135"/>
      <c r="C106" s="132"/>
      <c r="D106" s="164"/>
      <c r="E106" s="7" t="s">
        <v>298</v>
      </c>
      <c r="F106" s="122"/>
      <c r="G106" s="122"/>
      <c r="H106" s="122"/>
      <c r="I106" s="36"/>
      <c r="J106" s="36"/>
      <c r="K106" s="36"/>
      <c r="L106" s="27"/>
      <c r="M106" s="27"/>
      <c r="N106" s="27"/>
      <c r="O106" s="36"/>
      <c r="P106" s="13"/>
      <c r="Q106" s="13"/>
      <c r="R106" s="27"/>
      <c r="S106" s="27"/>
      <c r="T106" s="27"/>
      <c r="U106" s="13">
        <f t="shared" ref="U106" si="116">V106+W106</f>
        <v>120</v>
      </c>
      <c r="V106" s="13">
        <v>44</v>
      </c>
      <c r="W106" s="13">
        <v>76</v>
      </c>
      <c r="X106" s="27"/>
      <c r="Y106" s="27"/>
      <c r="Z106" s="27"/>
      <c r="AA106" s="36"/>
      <c r="AB106" s="36"/>
      <c r="AC106" s="36"/>
      <c r="AD106" s="27"/>
      <c r="AE106" s="27"/>
      <c r="AF106" s="27"/>
      <c r="AG106" s="19" t="s">
        <v>167</v>
      </c>
      <c r="AH106" s="41" t="s">
        <v>67</v>
      </c>
    </row>
    <row r="107" spans="1:34" ht="18" customHeight="1" x14ac:dyDescent="0.25">
      <c r="A107" s="73" t="s">
        <v>201</v>
      </c>
      <c r="B107" s="75" t="s">
        <v>5</v>
      </c>
      <c r="C107" s="32"/>
      <c r="D107" s="32"/>
      <c r="E107" s="32"/>
      <c r="F107" s="48">
        <f>SUM(F108:F110)</f>
        <v>320</v>
      </c>
      <c r="G107" s="48">
        <f t="shared" ref="G107:AF107" si="117">SUM(G108:G110)</f>
        <v>130</v>
      </c>
      <c r="H107" s="48">
        <f t="shared" si="117"/>
        <v>190</v>
      </c>
      <c r="I107" s="48">
        <f t="shared" si="117"/>
        <v>0</v>
      </c>
      <c r="J107" s="48">
        <f t="shared" si="117"/>
        <v>0</v>
      </c>
      <c r="K107" s="48">
        <f t="shared" si="117"/>
        <v>0</v>
      </c>
      <c r="L107" s="48">
        <f t="shared" si="117"/>
        <v>320</v>
      </c>
      <c r="M107" s="48">
        <f t="shared" si="117"/>
        <v>130</v>
      </c>
      <c r="N107" s="48">
        <f t="shared" si="117"/>
        <v>190</v>
      </c>
      <c r="O107" s="48">
        <f t="shared" si="117"/>
        <v>192</v>
      </c>
      <c r="P107" s="48">
        <f t="shared" si="117"/>
        <v>78</v>
      </c>
      <c r="Q107" s="48">
        <f t="shared" si="117"/>
        <v>114</v>
      </c>
      <c r="R107" s="48">
        <f t="shared" si="117"/>
        <v>0</v>
      </c>
      <c r="S107" s="48">
        <f t="shared" si="117"/>
        <v>0</v>
      </c>
      <c r="T107" s="48">
        <f t="shared" si="117"/>
        <v>0</v>
      </c>
      <c r="U107" s="48">
        <f t="shared" si="117"/>
        <v>0</v>
      </c>
      <c r="V107" s="48">
        <f t="shared" si="117"/>
        <v>0</v>
      </c>
      <c r="W107" s="48">
        <f t="shared" si="117"/>
        <v>0</v>
      </c>
      <c r="X107" s="48">
        <f t="shared" si="117"/>
        <v>0</v>
      </c>
      <c r="Y107" s="48">
        <f t="shared" si="117"/>
        <v>0</v>
      </c>
      <c r="Z107" s="48">
        <f t="shared" si="117"/>
        <v>0</v>
      </c>
      <c r="AA107" s="48">
        <f t="shared" si="117"/>
        <v>0</v>
      </c>
      <c r="AB107" s="48">
        <f t="shared" si="117"/>
        <v>0</v>
      </c>
      <c r="AC107" s="48">
        <f t="shared" si="117"/>
        <v>0</v>
      </c>
      <c r="AD107" s="48">
        <f t="shared" si="117"/>
        <v>0</v>
      </c>
      <c r="AE107" s="48">
        <f t="shared" si="117"/>
        <v>0</v>
      </c>
      <c r="AF107" s="48">
        <f t="shared" si="117"/>
        <v>0</v>
      </c>
      <c r="AG107" s="30"/>
      <c r="AH107" s="30"/>
    </row>
    <row r="108" spans="1:34" ht="12.95" customHeight="1" x14ac:dyDescent="0.25">
      <c r="A108" s="110" t="s">
        <v>228</v>
      </c>
      <c r="B108" s="128" t="s">
        <v>36</v>
      </c>
      <c r="C108" s="115" t="s">
        <v>17</v>
      </c>
      <c r="D108" s="142" t="s">
        <v>330</v>
      </c>
      <c r="E108" s="69" t="s">
        <v>184</v>
      </c>
      <c r="F108" s="120">
        <f>G108+H108</f>
        <v>192</v>
      </c>
      <c r="G108" s="120">
        <v>78</v>
      </c>
      <c r="H108" s="120">
        <v>114</v>
      </c>
      <c r="I108" s="3"/>
      <c r="J108" s="3"/>
      <c r="K108" s="3"/>
      <c r="L108" s="27">
        <f t="shared" ref="L108" si="118">M108+N108</f>
        <v>192</v>
      </c>
      <c r="M108" s="27">
        <v>78</v>
      </c>
      <c r="N108" s="27">
        <v>114</v>
      </c>
      <c r="O108" s="13"/>
      <c r="P108" s="13"/>
      <c r="Q108" s="13"/>
      <c r="R108" s="27"/>
      <c r="S108" s="27"/>
      <c r="T108" s="27"/>
      <c r="U108" s="3"/>
      <c r="V108" s="3"/>
      <c r="W108" s="3"/>
      <c r="X108" s="27"/>
      <c r="Y108" s="27"/>
      <c r="Z108" s="27"/>
      <c r="AA108" s="3"/>
      <c r="AB108" s="3"/>
      <c r="AC108" s="3"/>
      <c r="AD108" s="27"/>
      <c r="AE108" s="27"/>
      <c r="AF108" s="27"/>
      <c r="AG108" s="19" t="s">
        <v>79</v>
      </c>
      <c r="AH108" s="19" t="s">
        <v>80</v>
      </c>
    </row>
    <row r="109" spans="1:34" ht="12.95" customHeight="1" x14ac:dyDescent="0.25">
      <c r="A109" s="112"/>
      <c r="B109" s="129"/>
      <c r="C109" s="116"/>
      <c r="D109" s="144"/>
      <c r="E109" s="69" t="s">
        <v>223</v>
      </c>
      <c r="F109" s="122"/>
      <c r="G109" s="122"/>
      <c r="H109" s="122"/>
      <c r="I109" s="36"/>
      <c r="J109" s="36"/>
      <c r="K109" s="36"/>
      <c r="L109" s="27"/>
      <c r="M109" s="27"/>
      <c r="N109" s="27"/>
      <c r="O109" s="13">
        <f t="shared" ref="O109" si="119">P109+Q109</f>
        <v>192</v>
      </c>
      <c r="P109" s="13">
        <v>78</v>
      </c>
      <c r="Q109" s="13">
        <v>114</v>
      </c>
      <c r="R109" s="27"/>
      <c r="S109" s="27"/>
      <c r="T109" s="27"/>
      <c r="U109" s="36"/>
      <c r="V109" s="36"/>
      <c r="W109" s="36"/>
      <c r="X109" s="27"/>
      <c r="Y109" s="27"/>
      <c r="Z109" s="27"/>
      <c r="AA109" s="36"/>
      <c r="AB109" s="36"/>
      <c r="AC109" s="36"/>
      <c r="AD109" s="27"/>
      <c r="AE109" s="27"/>
      <c r="AF109" s="27"/>
      <c r="AG109" s="19" t="s">
        <v>79</v>
      </c>
      <c r="AH109" s="41" t="s">
        <v>67</v>
      </c>
    </row>
    <row r="110" spans="1:34" ht="12.95" customHeight="1" x14ac:dyDescent="0.25">
      <c r="A110" s="77" t="s">
        <v>229</v>
      </c>
      <c r="B110" s="76" t="s">
        <v>226</v>
      </c>
      <c r="C110" s="51" t="s">
        <v>21</v>
      </c>
      <c r="D110" s="69" t="s">
        <v>227</v>
      </c>
      <c r="E110" s="57"/>
      <c r="F110" s="27">
        <f t="shared" ref="F110:G110" si="120">I110+L110+O110+R110+U110+X110+AA110+AD110</f>
        <v>128</v>
      </c>
      <c r="G110" s="27">
        <f t="shared" si="120"/>
        <v>52</v>
      </c>
      <c r="H110" s="27">
        <f>K110+N110+T110+W110+Q110+Z110+AC110+AF110</f>
        <v>76</v>
      </c>
      <c r="I110" s="36"/>
      <c r="J110" s="36"/>
      <c r="K110" s="36"/>
      <c r="L110" s="27">
        <f t="shared" ref="L110" si="121">M110+N110</f>
        <v>128</v>
      </c>
      <c r="M110" s="27">
        <v>52</v>
      </c>
      <c r="N110" s="27">
        <v>76</v>
      </c>
      <c r="O110" s="13"/>
      <c r="P110" s="13"/>
      <c r="Q110" s="13"/>
      <c r="R110" s="27"/>
      <c r="S110" s="27"/>
      <c r="T110" s="27"/>
      <c r="U110" s="36"/>
      <c r="V110" s="36"/>
      <c r="W110" s="36"/>
      <c r="X110" s="27"/>
      <c r="Y110" s="27"/>
      <c r="Z110" s="27"/>
      <c r="AA110" s="36"/>
      <c r="AB110" s="36"/>
      <c r="AC110" s="36"/>
      <c r="AD110" s="27"/>
      <c r="AE110" s="27"/>
      <c r="AF110" s="27"/>
      <c r="AG110" s="19" t="s">
        <v>167</v>
      </c>
      <c r="AH110" s="41" t="s">
        <v>67</v>
      </c>
    </row>
    <row r="111" spans="1:34" ht="18" customHeight="1" x14ac:dyDescent="0.25">
      <c r="A111" s="73" t="s">
        <v>244</v>
      </c>
      <c r="B111" s="74" t="s">
        <v>12</v>
      </c>
      <c r="C111" s="32"/>
      <c r="D111" s="32"/>
      <c r="E111" s="32"/>
      <c r="F111" s="48">
        <f>SUM(F112:F120)</f>
        <v>1064</v>
      </c>
      <c r="G111" s="48">
        <f t="shared" ref="G111:AE111" si="122">SUM(G112:G120)</f>
        <v>442</v>
      </c>
      <c r="H111" s="48">
        <f t="shared" si="122"/>
        <v>622</v>
      </c>
      <c r="I111" s="48">
        <f t="shared" si="122"/>
        <v>104</v>
      </c>
      <c r="J111" s="48">
        <f t="shared" si="122"/>
        <v>52</v>
      </c>
      <c r="K111" s="48">
        <f t="shared" si="122"/>
        <v>52</v>
      </c>
      <c r="L111" s="48">
        <f t="shared" si="122"/>
        <v>960</v>
      </c>
      <c r="M111" s="48">
        <f t="shared" si="122"/>
        <v>390</v>
      </c>
      <c r="N111" s="48">
        <f t="shared" si="122"/>
        <v>570</v>
      </c>
      <c r="O111" s="48">
        <f t="shared" si="122"/>
        <v>384</v>
      </c>
      <c r="P111" s="48">
        <f t="shared" si="122"/>
        <v>156</v>
      </c>
      <c r="Q111" s="48">
        <f t="shared" si="122"/>
        <v>228</v>
      </c>
      <c r="R111" s="48">
        <f t="shared" si="122"/>
        <v>0</v>
      </c>
      <c r="S111" s="48">
        <f t="shared" si="122"/>
        <v>0</v>
      </c>
      <c r="T111" s="48">
        <f t="shared" si="122"/>
        <v>0</v>
      </c>
      <c r="U111" s="48">
        <f t="shared" si="122"/>
        <v>0</v>
      </c>
      <c r="V111" s="48">
        <f t="shared" si="122"/>
        <v>0</v>
      </c>
      <c r="W111" s="48">
        <f t="shared" si="122"/>
        <v>0</v>
      </c>
      <c r="X111" s="48">
        <f t="shared" si="122"/>
        <v>0</v>
      </c>
      <c r="Y111" s="48">
        <f t="shared" si="122"/>
        <v>0</v>
      </c>
      <c r="Z111" s="48">
        <f t="shared" si="122"/>
        <v>0</v>
      </c>
      <c r="AA111" s="48">
        <f t="shared" si="122"/>
        <v>0</v>
      </c>
      <c r="AB111" s="48">
        <f t="shared" si="122"/>
        <v>0</v>
      </c>
      <c r="AC111" s="48">
        <f t="shared" si="122"/>
        <v>0</v>
      </c>
      <c r="AD111" s="48">
        <f t="shared" si="122"/>
        <v>0</v>
      </c>
      <c r="AE111" s="48">
        <f t="shared" si="122"/>
        <v>0</v>
      </c>
      <c r="AF111" s="30"/>
      <c r="AG111" s="67"/>
      <c r="AH111" s="30"/>
    </row>
    <row r="112" spans="1:34" ht="12" customHeight="1" x14ac:dyDescent="0.25">
      <c r="A112" s="130" t="s">
        <v>245</v>
      </c>
      <c r="B112" s="128" t="s">
        <v>37</v>
      </c>
      <c r="C112" s="115" t="s">
        <v>17</v>
      </c>
      <c r="D112" s="142" t="s">
        <v>332</v>
      </c>
      <c r="E112" s="69" t="s">
        <v>230</v>
      </c>
      <c r="F112" s="120">
        <f>G112+H112</f>
        <v>192</v>
      </c>
      <c r="G112" s="120">
        <v>78</v>
      </c>
      <c r="H112" s="120">
        <v>114</v>
      </c>
      <c r="I112" s="3"/>
      <c r="J112" s="3"/>
      <c r="K112" s="3"/>
      <c r="L112" s="27">
        <f t="shared" ref="L112" si="123">M112+N112</f>
        <v>192</v>
      </c>
      <c r="M112" s="27">
        <v>78</v>
      </c>
      <c r="N112" s="27">
        <v>114</v>
      </c>
      <c r="O112" s="13"/>
      <c r="P112" s="13"/>
      <c r="Q112" s="13"/>
      <c r="R112" s="27"/>
      <c r="S112" s="27"/>
      <c r="T112" s="27"/>
      <c r="U112" s="3"/>
      <c r="V112" s="3"/>
      <c r="W112" s="3"/>
      <c r="X112" s="27"/>
      <c r="Y112" s="27"/>
      <c r="Z112" s="27"/>
      <c r="AA112" s="3"/>
      <c r="AB112" s="3"/>
      <c r="AC112" s="3"/>
      <c r="AD112" s="27"/>
      <c r="AE112" s="27"/>
      <c r="AF112" s="27"/>
      <c r="AG112" s="19" t="s">
        <v>79</v>
      </c>
      <c r="AH112" s="19" t="s">
        <v>80</v>
      </c>
    </row>
    <row r="113" spans="1:38" ht="12" customHeight="1" x14ac:dyDescent="0.25">
      <c r="A113" s="131"/>
      <c r="B113" s="129"/>
      <c r="C113" s="116"/>
      <c r="D113" s="144"/>
      <c r="E113" s="69" t="s">
        <v>231</v>
      </c>
      <c r="F113" s="122"/>
      <c r="G113" s="122"/>
      <c r="H113" s="122"/>
      <c r="I113" s="36"/>
      <c r="J113" s="36"/>
      <c r="K113" s="36"/>
      <c r="L113" s="27"/>
      <c r="M113" s="27"/>
      <c r="N113" s="27"/>
      <c r="O113" s="13">
        <f t="shared" ref="O113" si="124">P113+Q113</f>
        <v>192</v>
      </c>
      <c r="P113" s="13">
        <v>78</v>
      </c>
      <c r="Q113" s="13">
        <v>114</v>
      </c>
      <c r="R113" s="27"/>
      <c r="S113" s="27"/>
      <c r="T113" s="27"/>
      <c r="U113" s="36"/>
      <c r="V113" s="36"/>
      <c r="W113" s="36"/>
      <c r="X113" s="27"/>
      <c r="Y113" s="27"/>
      <c r="Z113" s="27"/>
      <c r="AA113" s="36"/>
      <c r="AB113" s="36"/>
      <c r="AC113" s="36"/>
      <c r="AD113" s="27"/>
      <c r="AE113" s="27"/>
      <c r="AF113" s="27"/>
      <c r="AG113" s="19" t="s">
        <v>79</v>
      </c>
      <c r="AH113" s="41" t="s">
        <v>67</v>
      </c>
    </row>
    <row r="114" spans="1:38" ht="12" customHeight="1" x14ac:dyDescent="0.25">
      <c r="A114" s="78" t="s">
        <v>246</v>
      </c>
      <c r="B114" s="70" t="s">
        <v>38</v>
      </c>
      <c r="C114" s="7" t="s">
        <v>21</v>
      </c>
      <c r="D114" s="69" t="s">
        <v>232</v>
      </c>
      <c r="E114" s="7"/>
      <c r="F114" s="27">
        <f t="shared" ref="F114:G114" si="125">I114+L114+O114+R114+U114+X114+AA114+AD114</f>
        <v>192</v>
      </c>
      <c r="G114" s="27">
        <f t="shared" si="125"/>
        <v>78</v>
      </c>
      <c r="H114" s="27">
        <f t="shared" ref="H114:H118" si="126">K114+N114+T114+W114+Q114+Z114+AC114+AF114</f>
        <v>114</v>
      </c>
      <c r="I114" s="3"/>
      <c r="J114" s="3"/>
      <c r="K114" s="3"/>
      <c r="L114" s="27">
        <f t="shared" ref="L114:L115" si="127">M114+N114</f>
        <v>192</v>
      </c>
      <c r="M114" s="27">
        <v>78</v>
      </c>
      <c r="N114" s="27">
        <v>114</v>
      </c>
      <c r="O114" s="13"/>
      <c r="P114" s="13"/>
      <c r="Q114" s="13"/>
      <c r="R114" s="27"/>
      <c r="S114" s="27"/>
      <c r="T114" s="27"/>
      <c r="U114" s="3"/>
      <c r="V114" s="3"/>
      <c r="W114" s="3"/>
      <c r="X114" s="27"/>
      <c r="Y114" s="27"/>
      <c r="Z114" s="27"/>
      <c r="AA114" s="3"/>
      <c r="AB114" s="3"/>
      <c r="AC114" s="3"/>
      <c r="AD114" s="27"/>
      <c r="AE114" s="27"/>
      <c r="AF114" s="27"/>
      <c r="AG114" s="19" t="s">
        <v>167</v>
      </c>
      <c r="AH114" s="41" t="s">
        <v>67</v>
      </c>
    </row>
    <row r="115" spans="1:38" ht="12" customHeight="1" x14ac:dyDescent="0.25">
      <c r="A115" s="127" t="s">
        <v>247</v>
      </c>
      <c r="B115" s="126" t="s">
        <v>39</v>
      </c>
      <c r="C115" s="115" t="s">
        <v>17</v>
      </c>
      <c r="D115" s="142" t="s">
        <v>331</v>
      </c>
      <c r="E115" s="69" t="s">
        <v>233</v>
      </c>
      <c r="F115" s="120">
        <f>G115+H115</f>
        <v>192</v>
      </c>
      <c r="G115" s="120">
        <v>78</v>
      </c>
      <c r="H115" s="120">
        <v>114</v>
      </c>
      <c r="I115" s="36"/>
      <c r="J115" s="36"/>
      <c r="K115" s="36"/>
      <c r="L115" s="27">
        <f t="shared" si="127"/>
        <v>192</v>
      </c>
      <c r="M115" s="27">
        <v>78</v>
      </c>
      <c r="N115" s="27">
        <v>114</v>
      </c>
      <c r="O115" s="13"/>
      <c r="P115" s="13"/>
      <c r="Q115" s="13"/>
      <c r="R115" s="27"/>
      <c r="S115" s="27"/>
      <c r="T115" s="27"/>
      <c r="U115" s="36"/>
      <c r="V115" s="36"/>
      <c r="W115" s="36"/>
      <c r="X115" s="27"/>
      <c r="Y115" s="27"/>
      <c r="Z115" s="27"/>
      <c r="AA115" s="3"/>
      <c r="AB115" s="3"/>
      <c r="AC115" s="3"/>
      <c r="AD115" s="27"/>
      <c r="AE115" s="27"/>
      <c r="AF115" s="27"/>
      <c r="AG115" s="19" t="s">
        <v>79</v>
      </c>
      <c r="AH115" s="19" t="s">
        <v>80</v>
      </c>
    </row>
    <row r="116" spans="1:38" ht="12" customHeight="1" x14ac:dyDescent="0.25">
      <c r="A116" s="127"/>
      <c r="B116" s="126"/>
      <c r="C116" s="116"/>
      <c r="D116" s="144"/>
      <c r="E116" s="69" t="s">
        <v>305</v>
      </c>
      <c r="F116" s="122"/>
      <c r="G116" s="122"/>
      <c r="H116" s="122"/>
      <c r="I116" s="13"/>
      <c r="J116" s="13"/>
      <c r="K116" s="13"/>
      <c r="L116" s="27"/>
      <c r="M116" s="27"/>
      <c r="N116" s="27"/>
      <c r="O116" s="13">
        <f t="shared" ref="O116" si="128">P116+Q116</f>
        <v>192</v>
      </c>
      <c r="P116" s="13">
        <v>78</v>
      </c>
      <c r="Q116" s="13">
        <v>114</v>
      </c>
      <c r="R116" s="27"/>
      <c r="S116" s="27"/>
      <c r="T116" s="27"/>
      <c r="U116" s="36"/>
      <c r="V116" s="36"/>
      <c r="W116" s="36"/>
      <c r="X116" s="27"/>
      <c r="Y116" s="27"/>
      <c r="Z116" s="27"/>
      <c r="AA116" s="36"/>
      <c r="AB116" s="36"/>
      <c r="AC116" s="36"/>
      <c r="AD116" s="27"/>
      <c r="AE116" s="27"/>
      <c r="AF116" s="27"/>
      <c r="AG116" s="19" t="s">
        <v>79</v>
      </c>
      <c r="AH116" s="41" t="s">
        <v>67</v>
      </c>
    </row>
    <row r="117" spans="1:38" ht="12" customHeight="1" x14ac:dyDescent="0.25">
      <c r="A117" s="24" t="s">
        <v>248</v>
      </c>
      <c r="B117" s="37" t="s">
        <v>234</v>
      </c>
      <c r="C117" s="51" t="s">
        <v>235</v>
      </c>
      <c r="D117" s="69" t="s">
        <v>237</v>
      </c>
      <c r="E117" s="57"/>
      <c r="F117" s="27">
        <f t="shared" ref="F117" si="129">I117+L117+O117+R117+U117+X117+AA117+AD117</f>
        <v>52</v>
      </c>
      <c r="G117" s="27">
        <f t="shared" ref="G117" si="130">J117+M117+P117+S117+V117+Y117+AB117+AE117</f>
        <v>52</v>
      </c>
      <c r="H117" s="27">
        <f t="shared" si="126"/>
        <v>0</v>
      </c>
      <c r="I117" s="13">
        <f t="shared" ref="I117" si="131">J117+K117</f>
        <v>52</v>
      </c>
      <c r="J117" s="13">
        <v>52</v>
      </c>
      <c r="K117" s="13">
        <v>0</v>
      </c>
      <c r="L117" s="27"/>
      <c r="M117" s="27"/>
      <c r="N117" s="27"/>
      <c r="O117" s="13"/>
      <c r="P117" s="13"/>
      <c r="Q117" s="13"/>
      <c r="R117" s="27"/>
      <c r="S117" s="27"/>
      <c r="T117" s="27"/>
      <c r="U117" s="36"/>
      <c r="V117" s="36"/>
      <c r="W117" s="36"/>
      <c r="X117" s="27"/>
      <c r="Y117" s="27"/>
      <c r="Z117" s="27"/>
      <c r="AA117" s="36"/>
      <c r="AB117" s="36"/>
      <c r="AC117" s="36"/>
      <c r="AD117" s="27"/>
      <c r="AE117" s="27"/>
      <c r="AF117" s="27"/>
      <c r="AG117" s="41" t="s">
        <v>67</v>
      </c>
      <c r="AH117" s="19" t="s">
        <v>167</v>
      </c>
    </row>
    <row r="118" spans="1:38" ht="12" customHeight="1" x14ac:dyDescent="0.25">
      <c r="A118" s="24" t="s">
        <v>249</v>
      </c>
      <c r="B118" s="37" t="s">
        <v>238</v>
      </c>
      <c r="C118" s="51" t="s">
        <v>235</v>
      </c>
      <c r="D118" s="69" t="s">
        <v>239</v>
      </c>
      <c r="E118" s="57"/>
      <c r="F118" s="27">
        <f t="shared" ref="F118" si="132">I118+L118+O118+R118+U118+X118+AA118+AD118</f>
        <v>52</v>
      </c>
      <c r="G118" s="27">
        <f t="shared" ref="G118" si="133">J118+M118+P118+S118+V118+Y118+AB118+AE118</f>
        <v>0</v>
      </c>
      <c r="H118" s="27">
        <f t="shared" si="126"/>
        <v>52</v>
      </c>
      <c r="I118" s="13">
        <f t="shared" ref="I118" si="134">J118+K118</f>
        <v>52</v>
      </c>
      <c r="J118" s="13">
        <v>0</v>
      </c>
      <c r="K118" s="13">
        <v>52</v>
      </c>
      <c r="L118" s="27"/>
      <c r="M118" s="27"/>
      <c r="N118" s="27"/>
      <c r="O118" s="13"/>
      <c r="P118" s="13"/>
      <c r="Q118" s="13"/>
      <c r="R118" s="27"/>
      <c r="S118" s="27"/>
      <c r="T118" s="27"/>
      <c r="U118" s="36"/>
      <c r="V118" s="36"/>
      <c r="W118" s="36"/>
      <c r="X118" s="27"/>
      <c r="Y118" s="27"/>
      <c r="Z118" s="27"/>
      <c r="AA118" s="36"/>
      <c r="AB118" s="36"/>
      <c r="AC118" s="36"/>
      <c r="AD118" s="27"/>
      <c r="AE118" s="27"/>
      <c r="AF118" s="27"/>
      <c r="AG118" s="19" t="s">
        <v>167</v>
      </c>
      <c r="AH118" s="41" t="s">
        <v>67</v>
      </c>
    </row>
    <row r="119" spans="1:38" ht="12" customHeight="1" x14ac:dyDescent="0.25">
      <c r="A119" s="24" t="s">
        <v>250</v>
      </c>
      <c r="B119" s="37" t="s">
        <v>240</v>
      </c>
      <c r="C119" s="51" t="s">
        <v>17</v>
      </c>
      <c r="D119" s="69" t="s">
        <v>241</v>
      </c>
      <c r="E119" s="57"/>
      <c r="F119" s="27">
        <f t="shared" ref="F119:F120" si="135">I119+L119+O119+R119+U119+X119+AA119+AD119</f>
        <v>192</v>
      </c>
      <c r="G119" s="27">
        <f t="shared" ref="G119:G120" si="136">J119+M119+P119+S119+V119+Y119+AB119+AE119</f>
        <v>78</v>
      </c>
      <c r="H119" s="27">
        <f t="shared" ref="H119:H120" si="137">K119+N119+T119+W119+Q119+Z119+AC119+AF119</f>
        <v>114</v>
      </c>
      <c r="I119" s="36"/>
      <c r="J119" s="36"/>
      <c r="K119" s="36"/>
      <c r="L119" s="27">
        <f t="shared" ref="L119" si="138">M119+N119</f>
        <v>192</v>
      </c>
      <c r="M119" s="27">
        <v>78</v>
      </c>
      <c r="N119" s="27">
        <v>114</v>
      </c>
      <c r="O119" s="13"/>
      <c r="P119" s="13"/>
      <c r="Q119" s="13"/>
      <c r="R119" s="27"/>
      <c r="S119" s="27"/>
      <c r="T119" s="27"/>
      <c r="U119" s="36"/>
      <c r="V119" s="36"/>
      <c r="W119" s="36"/>
      <c r="X119" s="27"/>
      <c r="Y119" s="27"/>
      <c r="Z119" s="27"/>
      <c r="AA119" s="36"/>
      <c r="AB119" s="36"/>
      <c r="AC119" s="36"/>
      <c r="AD119" s="27"/>
      <c r="AE119" s="27"/>
      <c r="AF119" s="27"/>
      <c r="AG119" s="19" t="s">
        <v>79</v>
      </c>
      <c r="AH119" s="19" t="s">
        <v>80</v>
      </c>
    </row>
    <row r="120" spans="1:38" ht="12" customHeight="1" x14ac:dyDescent="0.25">
      <c r="A120" s="24" t="s">
        <v>251</v>
      </c>
      <c r="B120" s="37" t="s">
        <v>242</v>
      </c>
      <c r="C120" s="51" t="s">
        <v>17</v>
      </c>
      <c r="D120" s="69" t="s">
        <v>243</v>
      </c>
      <c r="E120" s="57"/>
      <c r="F120" s="27">
        <f t="shared" si="135"/>
        <v>192</v>
      </c>
      <c r="G120" s="27">
        <f t="shared" si="136"/>
        <v>78</v>
      </c>
      <c r="H120" s="27">
        <f t="shared" si="137"/>
        <v>114</v>
      </c>
      <c r="I120" s="36"/>
      <c r="J120" s="36"/>
      <c r="K120" s="36"/>
      <c r="L120" s="27">
        <f t="shared" ref="L120" si="139">M120+N120</f>
        <v>192</v>
      </c>
      <c r="M120" s="27">
        <v>78</v>
      </c>
      <c r="N120" s="27">
        <v>114</v>
      </c>
      <c r="O120" s="13"/>
      <c r="P120" s="13"/>
      <c r="Q120" s="13"/>
      <c r="R120" s="27"/>
      <c r="S120" s="27"/>
      <c r="T120" s="27"/>
      <c r="U120" s="36"/>
      <c r="V120" s="36"/>
      <c r="W120" s="36"/>
      <c r="X120" s="27"/>
      <c r="Y120" s="27"/>
      <c r="Z120" s="27"/>
      <c r="AA120" s="36"/>
      <c r="AB120" s="36"/>
      <c r="AC120" s="36"/>
      <c r="AD120" s="27"/>
      <c r="AE120" s="27"/>
      <c r="AF120" s="27"/>
      <c r="AG120" s="19" t="s">
        <v>79</v>
      </c>
      <c r="AH120" s="19" t="s">
        <v>80</v>
      </c>
    </row>
    <row r="121" spans="1:38" ht="23.1" customHeight="1" x14ac:dyDescent="0.25">
      <c r="A121" s="64">
        <v>3</v>
      </c>
      <c r="B121" s="79" t="s">
        <v>62</v>
      </c>
      <c r="C121" s="65"/>
      <c r="D121" s="65"/>
      <c r="E121" s="65"/>
      <c r="F121" s="64">
        <f>F122+F143</f>
        <v>1320</v>
      </c>
      <c r="G121" s="64">
        <f>G122+G143</f>
        <v>428</v>
      </c>
      <c r="H121" s="64">
        <f>H122+H143</f>
        <v>892</v>
      </c>
      <c r="I121" s="64">
        <f>I122+I143</f>
        <v>384</v>
      </c>
      <c r="J121" s="64">
        <f>J122+J143</f>
        <v>128</v>
      </c>
      <c r="K121" s="64">
        <f>K122+K143</f>
        <v>256</v>
      </c>
      <c r="L121" s="64">
        <f>L122+L143</f>
        <v>552</v>
      </c>
      <c r="M121" s="64">
        <f>M122+M143</f>
        <v>132</v>
      </c>
      <c r="N121" s="64">
        <f>N122+N143</f>
        <v>420</v>
      </c>
      <c r="O121" s="64">
        <f>O122+O143</f>
        <v>360</v>
      </c>
      <c r="P121" s="64">
        <f>P122+P143</f>
        <v>164</v>
      </c>
      <c r="Q121" s="64">
        <f>Q122+Q143</f>
        <v>196</v>
      </c>
      <c r="R121" s="64">
        <f>R122+R143</f>
        <v>360</v>
      </c>
      <c r="S121" s="64">
        <f>S122+S143</f>
        <v>140</v>
      </c>
      <c r="T121" s="64">
        <f>T122+T143</f>
        <v>220</v>
      </c>
      <c r="U121" s="64">
        <f>U122+U143</f>
        <v>0</v>
      </c>
      <c r="V121" s="64">
        <f>V122+V143</f>
        <v>0</v>
      </c>
      <c r="W121" s="64">
        <f>W122+W143</f>
        <v>0</v>
      </c>
      <c r="X121" s="64">
        <f>X122+X143</f>
        <v>0</v>
      </c>
      <c r="Y121" s="64">
        <f>Y122+Y143</f>
        <v>0</v>
      </c>
      <c r="Z121" s="64">
        <f>Z122+Z143</f>
        <v>0</v>
      </c>
      <c r="AA121" s="64">
        <f>AA122+AA143</f>
        <v>0</v>
      </c>
      <c r="AB121" s="64">
        <f>AB122+AB143</f>
        <v>0</v>
      </c>
      <c r="AC121" s="64">
        <f>AC122+AC143</f>
        <v>0</v>
      </c>
      <c r="AD121" s="64">
        <f>AD122+AD143</f>
        <v>0</v>
      </c>
      <c r="AE121" s="64">
        <f>AE122+AE143</f>
        <v>0</v>
      </c>
      <c r="AF121" s="64">
        <f>AF122+AF143</f>
        <v>0</v>
      </c>
      <c r="AG121" s="12"/>
      <c r="AH121" s="12"/>
    </row>
    <row r="122" spans="1:38" ht="18" customHeight="1" x14ac:dyDescent="0.25">
      <c r="A122" s="61" t="s">
        <v>252</v>
      </c>
      <c r="B122" s="50" t="s">
        <v>41</v>
      </c>
      <c r="C122" s="32"/>
      <c r="D122" s="32"/>
      <c r="E122" s="32"/>
      <c r="F122" s="48">
        <f>SUM(F123:F142)</f>
        <v>1056</v>
      </c>
      <c r="G122" s="48">
        <f>SUM(G123:G142)</f>
        <v>360</v>
      </c>
      <c r="H122" s="48">
        <f>SUM(H123:H142)</f>
        <v>696</v>
      </c>
      <c r="I122" s="48">
        <f>SUM(I123:I142)</f>
        <v>384</v>
      </c>
      <c r="J122" s="48">
        <f>SUM(J123:J142)</f>
        <v>128</v>
      </c>
      <c r="K122" s="48">
        <f>SUM(K123:K142)</f>
        <v>256</v>
      </c>
      <c r="L122" s="48">
        <f>SUM(L123:L142)</f>
        <v>384</v>
      </c>
      <c r="M122" s="48">
        <f>SUM(M123:M142)</f>
        <v>88</v>
      </c>
      <c r="N122" s="48">
        <f>SUM(N123:N142)</f>
        <v>296</v>
      </c>
      <c r="O122" s="48">
        <f>SUM(O123:O142)</f>
        <v>192</v>
      </c>
      <c r="P122" s="48">
        <f>SUM(P123:P142)</f>
        <v>96</v>
      </c>
      <c r="Q122" s="48">
        <f>SUM(Q123:Q142)</f>
        <v>96</v>
      </c>
      <c r="R122" s="48">
        <f>SUM(R123:R142)</f>
        <v>192</v>
      </c>
      <c r="S122" s="48">
        <f>SUM(S123:S142)</f>
        <v>96</v>
      </c>
      <c r="T122" s="48">
        <f>SUM(T123:T142)</f>
        <v>96</v>
      </c>
      <c r="U122" s="48">
        <f>SUM(U123:U142)</f>
        <v>0</v>
      </c>
      <c r="V122" s="48">
        <f>SUM(V123:V142)</f>
        <v>0</v>
      </c>
      <c r="W122" s="48">
        <f>SUM(W123:W142)</f>
        <v>0</v>
      </c>
      <c r="X122" s="48">
        <f>SUM(X123:X142)</f>
        <v>0</v>
      </c>
      <c r="Y122" s="48">
        <f>SUM(Y123:Y142)</f>
        <v>0</v>
      </c>
      <c r="Z122" s="48">
        <f>SUM(Z123:Z142)</f>
        <v>0</v>
      </c>
      <c r="AA122" s="48">
        <f>SUM(AA123:AA142)</f>
        <v>0</v>
      </c>
      <c r="AB122" s="48">
        <f>SUM(AB123:AB142)</f>
        <v>0</v>
      </c>
      <c r="AC122" s="48">
        <f>SUM(AC123:AC142)</f>
        <v>0</v>
      </c>
      <c r="AD122" s="48">
        <f>SUM(AD123:AD142)</f>
        <v>0</v>
      </c>
      <c r="AE122" s="48">
        <f>SUM(AE123:AE142)</f>
        <v>0</v>
      </c>
      <c r="AF122" s="48">
        <f>SUM(AF123:AF142)</f>
        <v>0</v>
      </c>
      <c r="AG122" s="30"/>
      <c r="AH122" s="30"/>
    </row>
    <row r="123" spans="1:38" ht="12.95" customHeight="1" x14ac:dyDescent="0.25">
      <c r="A123" s="19" t="s">
        <v>276</v>
      </c>
      <c r="B123" s="115" t="s">
        <v>33</v>
      </c>
      <c r="C123" s="115" t="s">
        <v>266</v>
      </c>
      <c r="D123" s="8" t="s">
        <v>262</v>
      </c>
      <c r="F123" s="27">
        <f t="shared" ref="F123" si="140">I123+L123+O123+R123+U123+X123+AA123+AD123</f>
        <v>32</v>
      </c>
      <c r="G123" s="27">
        <f t="shared" ref="G123" si="141">J123+M123+P123+S123+V123+Y123+AB123+AE123</f>
        <v>32</v>
      </c>
      <c r="H123" s="27">
        <f t="shared" ref="H123" si="142">K123+N123+T123+W123+Q123+Z123+AC123+AF123</f>
        <v>0</v>
      </c>
      <c r="I123" s="13">
        <f t="shared" ref="I123:I126" si="143">J123+K123</f>
        <v>32</v>
      </c>
      <c r="J123" s="13">
        <v>32</v>
      </c>
      <c r="K123" s="13">
        <v>0</v>
      </c>
      <c r="L123" s="27"/>
      <c r="M123" s="27"/>
      <c r="N123" s="27"/>
      <c r="O123" s="13"/>
      <c r="P123" s="3"/>
      <c r="Q123" s="3"/>
      <c r="R123" s="68"/>
      <c r="S123" s="68"/>
      <c r="T123" s="68"/>
      <c r="U123" s="3"/>
      <c r="V123" s="3"/>
      <c r="W123" s="3"/>
      <c r="X123" s="27"/>
      <c r="Y123" s="27"/>
      <c r="Z123" s="27"/>
      <c r="AA123" s="3"/>
      <c r="AB123" s="3"/>
      <c r="AC123" s="3"/>
      <c r="AD123" s="27"/>
      <c r="AE123" s="27"/>
      <c r="AF123" s="27"/>
      <c r="AG123" s="41" t="s">
        <v>67</v>
      </c>
      <c r="AH123" s="19" t="s">
        <v>167</v>
      </c>
    </row>
    <row r="124" spans="1:38" ht="12.95" customHeight="1" x14ac:dyDescent="0.25">
      <c r="A124" s="19" t="s">
        <v>277</v>
      </c>
      <c r="B124" s="117"/>
      <c r="C124" s="117"/>
      <c r="D124" s="8" t="s">
        <v>263</v>
      </c>
      <c r="E124" s="8"/>
      <c r="F124" s="27">
        <f t="shared" ref="F124:F126" si="144">I124+L124+O124+R124+U124+X124+AA124+AD124</f>
        <v>32</v>
      </c>
      <c r="G124" s="27">
        <f t="shared" ref="G124:G126" si="145">J124+M124+P124+S124+V124+Y124+AB124+AE124</f>
        <v>32</v>
      </c>
      <c r="H124" s="27">
        <f t="shared" ref="H124:H126" si="146">K124+N124+T124+W124+Q124+Z124+AC124+AF124</f>
        <v>0</v>
      </c>
      <c r="I124" s="13">
        <f t="shared" si="143"/>
        <v>32</v>
      </c>
      <c r="J124" s="13">
        <v>32</v>
      </c>
      <c r="K124" s="13">
        <v>0</v>
      </c>
      <c r="L124" s="27"/>
      <c r="M124" s="27"/>
      <c r="N124" s="27"/>
      <c r="O124" s="13"/>
      <c r="P124" s="36"/>
      <c r="Q124" s="36"/>
      <c r="R124" s="68"/>
      <c r="S124" s="68"/>
      <c r="T124" s="68"/>
      <c r="U124" s="36"/>
      <c r="V124" s="36"/>
      <c r="W124" s="36"/>
      <c r="X124" s="27"/>
      <c r="Y124" s="27"/>
      <c r="Z124" s="27"/>
      <c r="AA124" s="36"/>
      <c r="AB124" s="36"/>
      <c r="AC124" s="36"/>
      <c r="AD124" s="27"/>
      <c r="AE124" s="27"/>
      <c r="AF124" s="27"/>
      <c r="AG124" s="41" t="s">
        <v>67</v>
      </c>
      <c r="AH124" s="19" t="s">
        <v>167</v>
      </c>
    </row>
    <row r="125" spans="1:38" ht="12.95" customHeight="1" x14ac:dyDescent="0.25">
      <c r="A125" s="19" t="s">
        <v>278</v>
      </c>
      <c r="B125" s="117"/>
      <c r="C125" s="117"/>
      <c r="D125" s="8" t="s">
        <v>264</v>
      </c>
      <c r="E125" s="8"/>
      <c r="F125" s="27">
        <f t="shared" si="144"/>
        <v>32</v>
      </c>
      <c r="G125" s="27">
        <f t="shared" si="145"/>
        <v>0</v>
      </c>
      <c r="H125" s="27">
        <f t="shared" si="146"/>
        <v>32</v>
      </c>
      <c r="I125" s="13">
        <f t="shared" si="143"/>
        <v>32</v>
      </c>
      <c r="J125" s="13">
        <v>0</v>
      </c>
      <c r="K125" s="13">
        <v>32</v>
      </c>
      <c r="L125" s="27"/>
      <c r="M125" s="27"/>
      <c r="N125" s="27"/>
      <c r="O125" s="13"/>
      <c r="P125" s="36"/>
      <c r="Q125" s="36"/>
      <c r="R125" s="68"/>
      <c r="S125" s="68"/>
      <c r="T125" s="68"/>
      <c r="U125" s="36"/>
      <c r="V125" s="36"/>
      <c r="W125" s="36"/>
      <c r="X125" s="27"/>
      <c r="Y125" s="27"/>
      <c r="Z125" s="27"/>
      <c r="AA125" s="36"/>
      <c r="AB125" s="36"/>
      <c r="AC125" s="36"/>
      <c r="AD125" s="27"/>
      <c r="AE125" s="27"/>
      <c r="AF125" s="27"/>
      <c r="AG125" s="19" t="s">
        <v>167</v>
      </c>
      <c r="AH125" s="41" t="s">
        <v>67</v>
      </c>
    </row>
    <row r="126" spans="1:38" ht="12.95" customHeight="1" x14ac:dyDescent="0.25">
      <c r="A126" s="19" t="s">
        <v>279</v>
      </c>
      <c r="B126" s="116"/>
      <c r="C126" s="116"/>
      <c r="D126" s="8" t="s">
        <v>265</v>
      </c>
      <c r="E126" s="8"/>
      <c r="F126" s="27">
        <f t="shared" si="144"/>
        <v>32</v>
      </c>
      <c r="G126" s="27">
        <f t="shared" si="145"/>
        <v>0</v>
      </c>
      <c r="H126" s="27">
        <f t="shared" si="146"/>
        <v>32</v>
      </c>
      <c r="I126" s="13">
        <f t="shared" si="143"/>
        <v>32</v>
      </c>
      <c r="J126" s="13">
        <v>0</v>
      </c>
      <c r="K126" s="13">
        <v>32</v>
      </c>
      <c r="L126" s="27"/>
      <c r="M126" s="27"/>
      <c r="N126" s="27"/>
      <c r="O126" s="13"/>
      <c r="P126" s="36"/>
      <c r="Q126" s="36"/>
      <c r="R126" s="68"/>
      <c r="S126" s="68"/>
      <c r="T126" s="68"/>
      <c r="U126" s="36"/>
      <c r="V126" s="36"/>
      <c r="W126" s="36"/>
      <c r="X126" s="27"/>
      <c r="Y126" s="27"/>
      <c r="Z126" s="27"/>
      <c r="AA126" s="36"/>
      <c r="AB126" s="36"/>
      <c r="AC126" s="36"/>
      <c r="AD126" s="27"/>
      <c r="AE126" s="27"/>
      <c r="AF126" s="27"/>
      <c r="AG126" s="19" t="s">
        <v>167</v>
      </c>
      <c r="AH126" s="41" t="s">
        <v>67</v>
      </c>
    </row>
    <row r="127" spans="1:38" ht="12.95" customHeight="1" x14ac:dyDescent="0.25">
      <c r="A127" s="19" t="s">
        <v>280</v>
      </c>
      <c r="B127" s="115" t="s">
        <v>34</v>
      </c>
      <c r="C127" s="115" t="s">
        <v>266</v>
      </c>
      <c r="D127" s="8" t="s">
        <v>267</v>
      </c>
      <c r="E127" s="8"/>
      <c r="F127" s="27">
        <f t="shared" ref="F127:F130" si="147">I127+L127+O127+R127+U127+X127+AA127+AD127</f>
        <v>32</v>
      </c>
      <c r="G127" s="27">
        <f t="shared" ref="G127:G130" si="148">J127+M127+P127+S127+V127+Y127+AB127+AE127</f>
        <v>32</v>
      </c>
      <c r="H127" s="27">
        <f t="shared" ref="H127:H130" si="149">K127+N127+T127+W127+Q127+Z127+AC127+AF127</f>
        <v>0</v>
      </c>
      <c r="I127" s="13">
        <f t="shared" ref="I127:I130" si="150">J127+K127</f>
        <v>32</v>
      </c>
      <c r="J127" s="13">
        <v>32</v>
      </c>
      <c r="K127" s="13">
        <v>0</v>
      </c>
      <c r="L127" s="27"/>
      <c r="M127" s="27"/>
      <c r="N127" s="27"/>
      <c r="O127" s="13"/>
      <c r="P127" s="3"/>
      <c r="Q127" s="3"/>
      <c r="R127" s="27"/>
      <c r="S127" s="27"/>
      <c r="T127" s="27"/>
      <c r="U127" s="3"/>
      <c r="V127" s="3"/>
      <c r="W127" s="3"/>
      <c r="X127" s="27"/>
      <c r="Y127" s="27"/>
      <c r="Z127" s="27"/>
      <c r="AA127" s="3"/>
      <c r="AB127" s="3"/>
      <c r="AC127" s="3"/>
      <c r="AD127" s="27"/>
      <c r="AE127" s="27"/>
      <c r="AF127" s="27"/>
      <c r="AG127" s="41" t="s">
        <v>67</v>
      </c>
      <c r="AH127" s="19" t="s">
        <v>167</v>
      </c>
      <c r="AJ127">
        <v>892</v>
      </c>
      <c r="AL127">
        <f>AJ127-AJ128</f>
        <v>72</v>
      </c>
    </row>
    <row r="128" spans="1:38" ht="12.95" customHeight="1" x14ac:dyDescent="0.25">
      <c r="A128" s="19" t="s">
        <v>281</v>
      </c>
      <c r="B128" s="117"/>
      <c r="C128" s="117"/>
      <c r="D128" s="8" t="s">
        <v>269</v>
      </c>
      <c r="E128" s="8"/>
      <c r="F128" s="27">
        <f t="shared" si="147"/>
        <v>32</v>
      </c>
      <c r="G128" s="27">
        <f t="shared" si="148"/>
        <v>32</v>
      </c>
      <c r="H128" s="27">
        <f t="shared" si="149"/>
        <v>0</v>
      </c>
      <c r="I128" s="13">
        <f t="shared" si="150"/>
        <v>32</v>
      </c>
      <c r="J128" s="13">
        <v>32</v>
      </c>
      <c r="K128" s="13">
        <v>0</v>
      </c>
      <c r="L128" s="27"/>
      <c r="M128" s="27"/>
      <c r="N128" s="27"/>
      <c r="O128" s="13"/>
      <c r="P128" s="36"/>
      <c r="Q128" s="36"/>
      <c r="R128" s="27"/>
      <c r="S128" s="27"/>
      <c r="T128" s="27"/>
      <c r="U128" s="36"/>
      <c r="V128" s="36"/>
      <c r="W128" s="36"/>
      <c r="X128" s="27"/>
      <c r="Y128" s="27"/>
      <c r="Z128" s="27"/>
      <c r="AA128" s="36"/>
      <c r="AB128" s="36"/>
      <c r="AC128" s="36"/>
      <c r="AD128" s="27"/>
      <c r="AE128" s="27"/>
      <c r="AF128" s="27"/>
      <c r="AG128" s="41" t="s">
        <v>67</v>
      </c>
      <c r="AH128" s="19" t="s">
        <v>167</v>
      </c>
      <c r="AJ128">
        <v>820</v>
      </c>
    </row>
    <row r="129" spans="1:34" ht="12.95" customHeight="1" x14ac:dyDescent="0.25">
      <c r="A129" s="19" t="s">
        <v>282</v>
      </c>
      <c r="B129" s="117"/>
      <c r="C129" s="117"/>
      <c r="D129" s="8" t="s">
        <v>268</v>
      </c>
      <c r="E129" s="8"/>
      <c r="F129" s="27">
        <f t="shared" si="147"/>
        <v>32</v>
      </c>
      <c r="G129" s="27">
        <f t="shared" si="148"/>
        <v>0</v>
      </c>
      <c r="H129" s="27">
        <f t="shared" si="149"/>
        <v>32</v>
      </c>
      <c r="I129" s="13">
        <f t="shared" si="150"/>
        <v>32</v>
      </c>
      <c r="J129" s="13">
        <v>0</v>
      </c>
      <c r="K129" s="13">
        <v>32</v>
      </c>
      <c r="L129" s="27"/>
      <c r="M129" s="27"/>
      <c r="N129" s="27"/>
      <c r="O129" s="13"/>
      <c r="P129" s="36"/>
      <c r="Q129" s="36"/>
      <c r="R129" s="27"/>
      <c r="S129" s="27"/>
      <c r="T129" s="27"/>
      <c r="U129" s="36"/>
      <c r="V129" s="36"/>
      <c r="W129" s="36"/>
      <c r="X129" s="27"/>
      <c r="Y129" s="27"/>
      <c r="Z129" s="27"/>
      <c r="AA129" s="36"/>
      <c r="AB129" s="36"/>
      <c r="AC129" s="36"/>
      <c r="AD129" s="27"/>
      <c r="AE129" s="27"/>
      <c r="AF129" s="27"/>
      <c r="AG129" s="19" t="s">
        <v>167</v>
      </c>
      <c r="AH129" s="41" t="s">
        <v>67</v>
      </c>
    </row>
    <row r="130" spans="1:34" ht="12.95" customHeight="1" x14ac:dyDescent="0.25">
      <c r="A130" s="19" t="s">
        <v>283</v>
      </c>
      <c r="B130" s="116"/>
      <c r="C130" s="116"/>
      <c r="D130" s="8" t="s">
        <v>270</v>
      </c>
      <c r="E130" s="8"/>
      <c r="F130" s="27">
        <f t="shared" si="147"/>
        <v>32</v>
      </c>
      <c r="G130" s="27">
        <f t="shared" si="148"/>
        <v>0</v>
      </c>
      <c r="H130" s="27">
        <f t="shared" si="149"/>
        <v>32</v>
      </c>
      <c r="I130" s="13">
        <f t="shared" si="150"/>
        <v>32</v>
      </c>
      <c r="J130" s="13">
        <v>0</v>
      </c>
      <c r="K130" s="13">
        <v>32</v>
      </c>
      <c r="L130" s="27"/>
      <c r="M130" s="27"/>
      <c r="N130" s="27"/>
      <c r="O130" s="13"/>
      <c r="P130" s="36"/>
      <c r="Q130" s="36"/>
      <c r="R130" s="27"/>
      <c r="S130" s="27"/>
      <c r="T130" s="27"/>
      <c r="U130" s="36"/>
      <c r="V130" s="36"/>
      <c r="W130" s="36"/>
      <c r="X130" s="27"/>
      <c r="Y130" s="27"/>
      <c r="Z130" s="27"/>
      <c r="AA130" s="36"/>
      <c r="AB130" s="36"/>
      <c r="AC130" s="36"/>
      <c r="AD130" s="27"/>
      <c r="AE130" s="27"/>
      <c r="AF130" s="27"/>
      <c r="AG130" s="19" t="s">
        <v>167</v>
      </c>
      <c r="AH130" s="41" t="s">
        <v>67</v>
      </c>
    </row>
    <row r="131" spans="1:34" ht="12.95" customHeight="1" x14ac:dyDescent="0.25">
      <c r="A131" s="19" t="s">
        <v>284</v>
      </c>
      <c r="B131" s="115" t="s">
        <v>35</v>
      </c>
      <c r="C131" s="115" t="s">
        <v>266</v>
      </c>
      <c r="D131" s="8" t="s">
        <v>271</v>
      </c>
      <c r="E131" s="8"/>
      <c r="F131" s="27">
        <f t="shared" ref="F131:F132" si="151">I131+L131+O131+R131+U131+X131+AA131+AD131</f>
        <v>32</v>
      </c>
      <c r="G131" s="27">
        <f t="shared" ref="G131:G132" si="152">J131+M131+P131+S131+V131+Y131+AB131+AE131</f>
        <v>0</v>
      </c>
      <c r="H131" s="27">
        <f t="shared" ref="H131:H132" si="153">K131+N131+T131+W131+Q131+Z131+AC131+AF131</f>
        <v>32</v>
      </c>
      <c r="I131" s="13">
        <f t="shared" ref="I131:I132" si="154">J131+K131</f>
        <v>32</v>
      </c>
      <c r="J131" s="13">
        <v>0</v>
      </c>
      <c r="K131" s="13">
        <v>32</v>
      </c>
      <c r="L131" s="27"/>
      <c r="M131" s="27"/>
      <c r="N131" s="27"/>
      <c r="O131" s="13"/>
      <c r="P131" s="3"/>
      <c r="Q131" s="3"/>
      <c r="R131" s="27"/>
      <c r="S131" s="27"/>
      <c r="T131" s="27"/>
      <c r="U131" s="3"/>
      <c r="V131" s="3"/>
      <c r="W131" s="3"/>
      <c r="X131" s="27"/>
      <c r="Y131" s="27"/>
      <c r="Z131" s="27"/>
      <c r="AA131" s="3"/>
      <c r="AB131" s="3"/>
      <c r="AC131" s="3"/>
      <c r="AD131" s="27"/>
      <c r="AE131" s="27"/>
      <c r="AF131" s="27"/>
      <c r="AG131" s="19" t="s">
        <v>167</v>
      </c>
      <c r="AH131" s="41" t="s">
        <v>67</v>
      </c>
    </row>
    <row r="132" spans="1:34" ht="12.95" customHeight="1" x14ac:dyDescent="0.25">
      <c r="A132" s="19" t="s">
        <v>285</v>
      </c>
      <c r="B132" s="116"/>
      <c r="C132" s="116"/>
      <c r="D132" s="8" t="s">
        <v>272</v>
      </c>
      <c r="E132" s="8"/>
      <c r="F132" s="27">
        <f t="shared" si="151"/>
        <v>32</v>
      </c>
      <c r="G132" s="27">
        <f t="shared" si="152"/>
        <v>0</v>
      </c>
      <c r="H132" s="27">
        <f t="shared" si="153"/>
        <v>32</v>
      </c>
      <c r="I132" s="13">
        <f t="shared" si="154"/>
        <v>32</v>
      </c>
      <c r="J132" s="13">
        <v>0</v>
      </c>
      <c r="K132" s="13">
        <v>32</v>
      </c>
      <c r="L132" s="27"/>
      <c r="M132" s="27"/>
      <c r="N132" s="27"/>
      <c r="O132" s="13"/>
      <c r="P132" s="36"/>
      <c r="Q132" s="36"/>
      <c r="R132" s="27"/>
      <c r="S132" s="27"/>
      <c r="T132" s="27"/>
      <c r="U132" s="36"/>
      <c r="V132" s="36"/>
      <c r="W132" s="36"/>
      <c r="X132" s="27"/>
      <c r="Y132" s="27"/>
      <c r="Z132" s="27"/>
      <c r="AA132" s="36"/>
      <c r="AB132" s="36"/>
      <c r="AC132" s="36"/>
      <c r="AD132" s="27"/>
      <c r="AE132" s="27"/>
      <c r="AF132" s="27"/>
      <c r="AG132" s="19" t="s">
        <v>167</v>
      </c>
      <c r="AH132" s="41" t="s">
        <v>67</v>
      </c>
    </row>
    <row r="133" spans="1:34" ht="12.95" customHeight="1" x14ac:dyDescent="0.25">
      <c r="A133" s="19" t="s">
        <v>286</v>
      </c>
      <c r="B133" s="115" t="s">
        <v>273</v>
      </c>
      <c r="C133" s="115" t="s">
        <v>266</v>
      </c>
      <c r="D133" s="8" t="s">
        <v>274</v>
      </c>
      <c r="E133" s="8"/>
      <c r="F133" s="27">
        <f t="shared" ref="F133:F134" si="155">I133+L133+O133+R133+U133+X133+AA133+AD133</f>
        <v>32</v>
      </c>
      <c r="G133" s="27">
        <f t="shared" ref="G133:G134" si="156">J133+M133+P133+S133+V133+Y133+AB133+AE133</f>
        <v>0</v>
      </c>
      <c r="H133" s="27">
        <f t="shared" ref="H133:H134" si="157">K133+N133+T133+W133+Q133+Z133+AC133+AF133</f>
        <v>32</v>
      </c>
      <c r="I133" s="13">
        <f t="shared" ref="I133:I134" si="158">J133+K133</f>
        <v>32</v>
      </c>
      <c r="J133" s="13">
        <v>0</v>
      </c>
      <c r="K133" s="13">
        <v>32</v>
      </c>
      <c r="L133" s="27"/>
      <c r="M133" s="27"/>
      <c r="N133" s="27"/>
      <c r="O133" s="13"/>
      <c r="P133" s="36"/>
      <c r="Q133" s="36"/>
      <c r="R133" s="27"/>
      <c r="S133" s="27"/>
      <c r="T133" s="27"/>
      <c r="U133" s="36"/>
      <c r="V133" s="36"/>
      <c r="W133" s="36"/>
      <c r="X133" s="27"/>
      <c r="Y133" s="27"/>
      <c r="Z133" s="27"/>
      <c r="AA133" s="36"/>
      <c r="AB133" s="36"/>
      <c r="AC133" s="36"/>
      <c r="AD133" s="27"/>
      <c r="AE133" s="27"/>
      <c r="AF133" s="27"/>
      <c r="AG133" s="19" t="s">
        <v>167</v>
      </c>
      <c r="AH133" s="41" t="s">
        <v>67</v>
      </c>
    </row>
    <row r="134" spans="1:34" ht="12.95" customHeight="1" x14ac:dyDescent="0.25">
      <c r="A134" s="19" t="s">
        <v>287</v>
      </c>
      <c r="B134" s="116"/>
      <c r="C134" s="116"/>
      <c r="D134" s="8" t="s">
        <v>275</v>
      </c>
      <c r="E134" s="8"/>
      <c r="F134" s="27">
        <f t="shared" si="155"/>
        <v>32</v>
      </c>
      <c r="G134" s="27">
        <f t="shared" si="156"/>
        <v>0</v>
      </c>
      <c r="H134" s="27">
        <f t="shared" si="157"/>
        <v>32</v>
      </c>
      <c r="I134" s="13">
        <f t="shared" si="158"/>
        <v>32</v>
      </c>
      <c r="J134" s="13">
        <v>0</v>
      </c>
      <c r="K134" s="13">
        <v>32</v>
      </c>
      <c r="L134" s="27"/>
      <c r="M134" s="27"/>
      <c r="N134" s="27"/>
      <c r="O134" s="13"/>
      <c r="P134" s="36"/>
      <c r="Q134" s="36"/>
      <c r="R134" s="27"/>
      <c r="S134" s="27"/>
      <c r="T134" s="27"/>
      <c r="U134" s="36"/>
      <c r="V134" s="36"/>
      <c r="W134" s="36"/>
      <c r="X134" s="27"/>
      <c r="Y134" s="27"/>
      <c r="Z134" s="27"/>
      <c r="AA134" s="36"/>
      <c r="AB134" s="36"/>
      <c r="AC134" s="36"/>
      <c r="AD134" s="27"/>
      <c r="AE134" s="27"/>
      <c r="AF134" s="27"/>
      <c r="AG134" s="19" t="s">
        <v>167</v>
      </c>
      <c r="AH134" s="41" t="s">
        <v>67</v>
      </c>
    </row>
    <row r="135" spans="1:34" ht="12.95" customHeight="1" x14ac:dyDescent="0.25">
      <c r="A135" s="19" t="s">
        <v>288</v>
      </c>
      <c r="B135" s="82" t="s">
        <v>300</v>
      </c>
      <c r="C135" s="82" t="s">
        <v>21</v>
      </c>
      <c r="D135" s="83" t="s">
        <v>301</v>
      </c>
      <c r="E135" s="8"/>
      <c r="F135" s="27">
        <f t="shared" ref="F135" si="159">I135+L135+O135+R135+U135+X135+AA135+AD135</f>
        <v>120</v>
      </c>
      <c r="G135" s="27">
        <f t="shared" ref="G135" si="160">J135+M135+P135+S135+V135+Y135+AB135+AE135</f>
        <v>44</v>
      </c>
      <c r="H135" s="27">
        <f t="shared" ref="H135" si="161">K135+N135+T135+W135+Q135+Z135+AC135+AF135</f>
        <v>76</v>
      </c>
      <c r="I135" s="13"/>
      <c r="J135" s="13"/>
      <c r="K135" s="13"/>
      <c r="L135" s="27">
        <f>M135+N135</f>
        <v>120</v>
      </c>
      <c r="M135" s="27">
        <v>44</v>
      </c>
      <c r="N135" s="27">
        <v>76</v>
      </c>
      <c r="O135" s="13"/>
      <c r="P135" s="81"/>
      <c r="Q135" s="81"/>
      <c r="R135" s="27"/>
      <c r="S135" s="27"/>
      <c r="T135" s="27"/>
      <c r="U135" s="81"/>
      <c r="V135" s="81"/>
      <c r="W135" s="81"/>
      <c r="X135" s="27"/>
      <c r="Y135" s="27"/>
      <c r="Z135" s="27"/>
      <c r="AA135" s="81"/>
      <c r="AB135" s="81"/>
      <c r="AC135" s="81"/>
      <c r="AD135" s="27"/>
      <c r="AE135" s="27"/>
      <c r="AF135" s="27"/>
      <c r="AG135" s="19" t="s">
        <v>167</v>
      </c>
      <c r="AH135" s="41" t="s">
        <v>67</v>
      </c>
    </row>
    <row r="136" spans="1:34" ht="12.95" customHeight="1" x14ac:dyDescent="0.25">
      <c r="A136" s="110" t="s">
        <v>302</v>
      </c>
      <c r="B136" s="115" t="s">
        <v>32</v>
      </c>
      <c r="C136" s="115" t="s">
        <v>19</v>
      </c>
      <c r="D136" s="115" t="s">
        <v>257</v>
      </c>
      <c r="E136" s="8" t="s">
        <v>258</v>
      </c>
      <c r="F136" s="120">
        <f>G136+H136</f>
        <v>192</v>
      </c>
      <c r="G136" s="120">
        <f>M136+M137</f>
        <v>44</v>
      </c>
      <c r="H136" s="120">
        <f>N136+N137</f>
        <v>148</v>
      </c>
      <c r="I136" s="13"/>
      <c r="J136" s="13"/>
      <c r="K136" s="13"/>
      <c r="L136" s="27">
        <f t="shared" ref="L136:L137" si="162">M136+N136</f>
        <v>120</v>
      </c>
      <c r="M136" s="27">
        <v>44</v>
      </c>
      <c r="N136" s="27">
        <v>76</v>
      </c>
      <c r="O136" s="13"/>
      <c r="P136" s="36"/>
      <c r="Q136" s="36"/>
      <c r="R136" s="27"/>
      <c r="S136" s="27"/>
      <c r="T136" s="27"/>
      <c r="U136" s="36"/>
      <c r="V136" s="36"/>
      <c r="W136" s="36"/>
      <c r="X136" s="27"/>
      <c r="Y136" s="27"/>
      <c r="Z136" s="27"/>
      <c r="AA136" s="36"/>
      <c r="AB136" s="36"/>
      <c r="AC136" s="36"/>
      <c r="AD136" s="27"/>
      <c r="AE136" s="27"/>
      <c r="AF136" s="27"/>
      <c r="AG136" s="110" t="s">
        <v>167</v>
      </c>
      <c r="AH136" s="110" t="s">
        <v>80</v>
      </c>
    </row>
    <row r="137" spans="1:34" ht="12.95" customHeight="1" x14ac:dyDescent="0.25">
      <c r="A137" s="111"/>
      <c r="B137" s="117"/>
      <c r="C137" s="117"/>
      <c r="D137" s="117"/>
      <c r="E137" s="8" t="s">
        <v>291</v>
      </c>
      <c r="F137" s="122"/>
      <c r="G137" s="122"/>
      <c r="H137" s="122"/>
      <c r="I137" s="13"/>
      <c r="J137" s="13"/>
      <c r="K137" s="13"/>
      <c r="L137" s="27">
        <f t="shared" si="162"/>
        <v>72</v>
      </c>
      <c r="M137" s="27">
        <v>0</v>
      </c>
      <c r="N137" s="27">
        <v>72</v>
      </c>
      <c r="O137" s="13"/>
      <c r="P137" s="13"/>
      <c r="Q137" s="13"/>
      <c r="R137" s="27"/>
      <c r="S137" s="27"/>
      <c r="T137" s="27"/>
      <c r="U137" s="36"/>
      <c r="V137" s="36"/>
      <c r="W137" s="36"/>
      <c r="X137" s="27"/>
      <c r="Y137" s="27"/>
      <c r="Z137" s="27"/>
      <c r="AA137" s="36"/>
      <c r="AB137" s="36"/>
      <c r="AC137" s="36"/>
      <c r="AD137" s="27"/>
      <c r="AE137" s="27"/>
      <c r="AF137" s="27"/>
      <c r="AG137" s="111"/>
      <c r="AH137" s="111"/>
    </row>
    <row r="138" spans="1:34" ht="12.95" customHeight="1" x14ac:dyDescent="0.25">
      <c r="A138" s="111"/>
      <c r="B138" s="117"/>
      <c r="C138" s="117"/>
      <c r="D138" s="117"/>
      <c r="E138" s="8" t="s">
        <v>291</v>
      </c>
      <c r="F138" s="100">
        <f>G138+H138</f>
        <v>72</v>
      </c>
      <c r="G138" s="100">
        <v>0</v>
      </c>
      <c r="H138" s="100">
        <v>72</v>
      </c>
      <c r="I138" s="13"/>
      <c r="J138" s="13"/>
      <c r="K138" s="13"/>
      <c r="L138" s="27">
        <f t="shared" ref="L138" si="163">M138+N138</f>
        <v>72</v>
      </c>
      <c r="M138" s="27">
        <v>0</v>
      </c>
      <c r="N138" s="27">
        <v>72</v>
      </c>
      <c r="O138" s="13"/>
      <c r="P138" s="13"/>
      <c r="Q138" s="13"/>
      <c r="R138" s="27"/>
      <c r="S138" s="27"/>
      <c r="T138" s="27"/>
      <c r="U138" s="101"/>
      <c r="V138" s="101"/>
      <c r="W138" s="101"/>
      <c r="X138" s="27"/>
      <c r="Y138" s="27"/>
      <c r="Z138" s="27"/>
      <c r="AA138" s="101"/>
      <c r="AB138" s="101"/>
      <c r="AC138" s="101"/>
      <c r="AD138" s="27"/>
      <c r="AE138" s="27"/>
      <c r="AF138" s="27"/>
      <c r="AG138" s="112"/>
      <c r="AH138" s="112"/>
    </row>
    <row r="139" spans="1:34" ht="23.25" customHeight="1" x14ac:dyDescent="0.25">
      <c r="A139" s="111"/>
      <c r="B139" s="117"/>
      <c r="C139" s="117"/>
      <c r="D139" s="117"/>
      <c r="E139" s="80" t="s">
        <v>292</v>
      </c>
      <c r="F139" s="27">
        <f>G139+H139</f>
        <v>96</v>
      </c>
      <c r="G139" s="27">
        <f>P139</f>
        <v>48</v>
      </c>
      <c r="H139" s="27">
        <f>Q139</f>
        <v>48</v>
      </c>
      <c r="I139" s="13"/>
      <c r="J139" s="13"/>
      <c r="K139" s="13"/>
      <c r="L139" s="27"/>
      <c r="M139" s="27"/>
      <c r="N139" s="27"/>
      <c r="O139" s="13">
        <f t="shared" ref="O139" si="164">P139+Q139</f>
        <v>96</v>
      </c>
      <c r="P139" s="13">
        <v>48</v>
      </c>
      <c r="Q139" s="13">
        <v>48</v>
      </c>
      <c r="R139" s="27"/>
      <c r="S139" s="27"/>
      <c r="T139" s="27"/>
      <c r="U139" s="101"/>
      <c r="V139" s="101"/>
      <c r="W139" s="101"/>
      <c r="X139" s="27"/>
      <c r="Y139" s="27"/>
      <c r="Z139" s="27"/>
      <c r="AA139" s="101"/>
      <c r="AB139" s="101"/>
      <c r="AC139" s="101"/>
      <c r="AD139" s="27"/>
      <c r="AE139" s="27"/>
      <c r="AF139" s="27"/>
      <c r="AG139" s="110" t="s">
        <v>167</v>
      </c>
      <c r="AH139" s="110" t="s">
        <v>80</v>
      </c>
    </row>
    <row r="140" spans="1:34" ht="23.25" customHeight="1" x14ac:dyDescent="0.25">
      <c r="A140" s="111"/>
      <c r="B140" s="117"/>
      <c r="C140" s="117"/>
      <c r="D140" s="117"/>
      <c r="E140" s="80" t="s">
        <v>292</v>
      </c>
      <c r="F140" s="120">
        <f>G140+H140</f>
        <v>96</v>
      </c>
      <c r="G140" s="120">
        <v>48</v>
      </c>
      <c r="H140" s="120">
        <v>48</v>
      </c>
      <c r="I140" s="13"/>
      <c r="J140" s="13"/>
      <c r="K140" s="13"/>
      <c r="L140" s="68"/>
      <c r="M140" s="68"/>
      <c r="N140" s="68"/>
      <c r="O140" s="13">
        <f>P140+Q140</f>
        <v>96</v>
      </c>
      <c r="P140" s="13">
        <v>48</v>
      </c>
      <c r="Q140" s="13">
        <v>48</v>
      </c>
      <c r="R140" s="27"/>
      <c r="S140" s="27"/>
      <c r="T140" s="27"/>
      <c r="U140" s="101"/>
      <c r="V140" s="101"/>
      <c r="W140" s="101"/>
      <c r="X140" s="27"/>
      <c r="Y140" s="27"/>
      <c r="Z140" s="27"/>
      <c r="AA140" s="101"/>
      <c r="AB140" s="101"/>
      <c r="AC140" s="101"/>
      <c r="AD140" s="27"/>
      <c r="AE140" s="27"/>
      <c r="AF140" s="27"/>
      <c r="AG140" s="112"/>
      <c r="AH140" s="112"/>
    </row>
    <row r="141" spans="1:34" ht="22.5" customHeight="1" x14ac:dyDescent="0.25">
      <c r="A141" s="111"/>
      <c r="B141" s="117"/>
      <c r="C141" s="117"/>
      <c r="D141" s="117"/>
      <c r="E141" s="80" t="s">
        <v>293</v>
      </c>
      <c r="F141" s="122"/>
      <c r="G141" s="122"/>
      <c r="H141" s="122"/>
      <c r="I141" s="13"/>
      <c r="J141" s="13"/>
      <c r="K141" s="13"/>
      <c r="L141" s="27"/>
      <c r="M141" s="27"/>
      <c r="N141" s="27"/>
      <c r="O141" s="71"/>
      <c r="P141" s="71"/>
      <c r="Q141" s="71"/>
      <c r="R141" s="27">
        <f t="shared" ref="R141" si="165">S141+T141</f>
        <v>96</v>
      </c>
      <c r="S141" s="27">
        <v>48</v>
      </c>
      <c r="T141" s="27">
        <v>48</v>
      </c>
      <c r="U141" s="101"/>
      <c r="V141" s="101"/>
      <c r="W141" s="101"/>
      <c r="X141" s="27"/>
      <c r="Y141" s="27"/>
      <c r="Z141" s="27"/>
      <c r="AA141" s="101"/>
      <c r="AB141" s="101"/>
      <c r="AC141" s="101"/>
      <c r="AD141" s="27"/>
      <c r="AE141" s="27"/>
      <c r="AF141" s="27"/>
      <c r="AG141" s="110" t="s">
        <v>167</v>
      </c>
      <c r="AH141" s="113" t="s">
        <v>67</v>
      </c>
    </row>
    <row r="142" spans="1:34" ht="26.25" customHeight="1" x14ac:dyDescent="0.25">
      <c r="A142" s="111"/>
      <c r="B142" s="117"/>
      <c r="C142" s="117"/>
      <c r="D142" s="117"/>
      <c r="E142" s="80" t="s">
        <v>293</v>
      </c>
      <c r="F142" s="27">
        <f>G142+H142</f>
        <v>96</v>
      </c>
      <c r="G142" s="27">
        <f>S142</f>
        <v>48</v>
      </c>
      <c r="H142" s="27">
        <f>T142</f>
        <v>48</v>
      </c>
      <c r="I142" s="13"/>
      <c r="J142" s="13"/>
      <c r="K142" s="13"/>
      <c r="L142" s="27"/>
      <c r="M142" s="27"/>
      <c r="N142" s="27"/>
      <c r="O142" s="13"/>
      <c r="P142" s="13"/>
      <c r="Q142" s="13"/>
      <c r="R142" s="27">
        <f t="shared" ref="R142" si="166">S142+T142</f>
        <v>96</v>
      </c>
      <c r="S142" s="27">
        <v>48</v>
      </c>
      <c r="T142" s="27">
        <v>48</v>
      </c>
      <c r="U142" s="36"/>
      <c r="V142" s="36"/>
      <c r="W142" s="36"/>
      <c r="X142" s="27"/>
      <c r="Y142" s="27"/>
      <c r="Z142" s="27"/>
      <c r="AA142" s="36"/>
      <c r="AB142" s="36"/>
      <c r="AC142" s="36"/>
      <c r="AD142" s="27"/>
      <c r="AE142" s="27"/>
      <c r="AF142" s="27"/>
      <c r="AG142" s="112"/>
      <c r="AH142" s="114"/>
    </row>
    <row r="143" spans="1:34" ht="18" customHeight="1" x14ac:dyDescent="0.25">
      <c r="A143" s="61" t="s">
        <v>289</v>
      </c>
      <c r="B143" s="50" t="s">
        <v>42</v>
      </c>
      <c r="C143" s="32"/>
      <c r="D143" s="32"/>
      <c r="E143" s="32"/>
      <c r="F143" s="48">
        <f>SUM(F144:F149)</f>
        <v>264</v>
      </c>
      <c r="G143" s="48">
        <f t="shared" ref="G143:AF143" si="167">SUM(G144:G149)</f>
        <v>68</v>
      </c>
      <c r="H143" s="48">
        <f t="shared" si="167"/>
        <v>196</v>
      </c>
      <c r="I143" s="48">
        <f t="shared" si="167"/>
        <v>0</v>
      </c>
      <c r="J143" s="48">
        <f t="shared" si="167"/>
        <v>0</v>
      </c>
      <c r="K143" s="48">
        <f t="shared" si="167"/>
        <v>0</v>
      </c>
      <c r="L143" s="48">
        <f t="shared" si="167"/>
        <v>168</v>
      </c>
      <c r="M143" s="48">
        <f t="shared" si="167"/>
        <v>44</v>
      </c>
      <c r="N143" s="48">
        <f t="shared" si="167"/>
        <v>124</v>
      </c>
      <c r="O143" s="48">
        <f t="shared" si="167"/>
        <v>168</v>
      </c>
      <c r="P143" s="48">
        <f t="shared" si="167"/>
        <v>68</v>
      </c>
      <c r="Q143" s="48">
        <f t="shared" si="167"/>
        <v>100</v>
      </c>
      <c r="R143" s="48">
        <f t="shared" si="167"/>
        <v>168</v>
      </c>
      <c r="S143" s="48">
        <f t="shared" si="167"/>
        <v>44</v>
      </c>
      <c r="T143" s="48">
        <f t="shared" si="167"/>
        <v>124</v>
      </c>
      <c r="U143" s="48">
        <f t="shared" si="167"/>
        <v>0</v>
      </c>
      <c r="V143" s="48">
        <f t="shared" si="167"/>
        <v>0</v>
      </c>
      <c r="W143" s="48">
        <f t="shared" si="167"/>
        <v>0</v>
      </c>
      <c r="X143" s="48">
        <f t="shared" si="167"/>
        <v>0</v>
      </c>
      <c r="Y143" s="48">
        <f t="shared" si="167"/>
        <v>0</v>
      </c>
      <c r="Z143" s="48">
        <f t="shared" si="167"/>
        <v>0</v>
      </c>
      <c r="AA143" s="48">
        <f t="shared" si="167"/>
        <v>0</v>
      </c>
      <c r="AB143" s="48">
        <f t="shared" si="167"/>
        <v>0</v>
      </c>
      <c r="AC143" s="48">
        <f t="shared" si="167"/>
        <v>0</v>
      </c>
      <c r="AD143" s="48">
        <f t="shared" si="167"/>
        <v>0</v>
      </c>
      <c r="AE143" s="48">
        <f t="shared" si="167"/>
        <v>0</v>
      </c>
      <c r="AF143" s="48">
        <f t="shared" si="167"/>
        <v>0</v>
      </c>
      <c r="AG143" s="30"/>
      <c r="AH143" s="30"/>
    </row>
    <row r="144" spans="1:34" ht="12.95" customHeight="1" x14ac:dyDescent="0.25">
      <c r="A144" s="110" t="s">
        <v>290</v>
      </c>
      <c r="B144" s="115" t="s">
        <v>40</v>
      </c>
      <c r="C144" s="118" t="s">
        <v>19</v>
      </c>
      <c r="D144" s="118" t="s">
        <v>253</v>
      </c>
      <c r="E144" s="69" t="s">
        <v>260</v>
      </c>
      <c r="F144" s="27">
        <f>G144+H144</f>
        <v>48</v>
      </c>
      <c r="G144" s="27">
        <v>0</v>
      </c>
      <c r="H144" s="27">
        <v>48</v>
      </c>
      <c r="I144" s="36"/>
      <c r="J144" s="36"/>
      <c r="K144" s="36"/>
      <c r="L144" s="27">
        <f>M144+N144</f>
        <v>48</v>
      </c>
      <c r="M144" s="27">
        <v>0</v>
      </c>
      <c r="N144" s="27">
        <v>48</v>
      </c>
      <c r="O144" s="13"/>
      <c r="P144" s="13"/>
      <c r="Q144" s="13"/>
      <c r="R144" s="27"/>
      <c r="S144" s="27"/>
      <c r="T144" s="27"/>
      <c r="U144" s="22"/>
      <c r="V144" s="22"/>
      <c r="W144" s="22"/>
      <c r="X144" s="27"/>
      <c r="Y144" s="27"/>
      <c r="Z144" s="27"/>
      <c r="AA144" s="22"/>
      <c r="AB144" s="22"/>
      <c r="AC144" s="22"/>
      <c r="AD144" s="27"/>
      <c r="AE144" s="27"/>
      <c r="AF144" s="27"/>
      <c r="AG144" s="110" t="s">
        <v>167</v>
      </c>
      <c r="AH144" s="110" t="s">
        <v>80</v>
      </c>
    </row>
    <row r="145" spans="1:34" ht="25.5" customHeight="1" x14ac:dyDescent="0.25">
      <c r="A145" s="111"/>
      <c r="B145" s="117"/>
      <c r="C145" s="119"/>
      <c r="D145" s="119"/>
      <c r="E145" s="38" t="s">
        <v>294</v>
      </c>
      <c r="F145" s="99">
        <f>G145+H145</f>
        <v>48</v>
      </c>
      <c r="G145" s="99">
        <v>24</v>
      </c>
      <c r="H145" s="99">
        <v>24</v>
      </c>
      <c r="I145" s="36"/>
      <c r="J145" s="36"/>
      <c r="K145" s="36"/>
      <c r="L145" s="27"/>
      <c r="M145" s="27"/>
      <c r="N145" s="27"/>
      <c r="O145" s="13">
        <f t="shared" ref="O145" si="168">P145+Q145</f>
        <v>48</v>
      </c>
      <c r="P145" s="13">
        <v>24</v>
      </c>
      <c r="Q145" s="13">
        <v>24</v>
      </c>
      <c r="R145" s="27"/>
      <c r="S145" s="27"/>
      <c r="T145" s="27"/>
      <c r="U145" s="101"/>
      <c r="V145" s="101"/>
      <c r="W145" s="101"/>
      <c r="X145" s="27"/>
      <c r="Y145" s="27"/>
      <c r="Z145" s="27"/>
      <c r="AA145" s="101"/>
      <c r="AB145" s="101"/>
      <c r="AC145" s="101"/>
      <c r="AD145" s="27"/>
      <c r="AE145" s="27"/>
      <c r="AF145" s="27"/>
      <c r="AG145" s="111"/>
      <c r="AH145" s="111"/>
    </row>
    <row r="146" spans="1:34" ht="12.95" customHeight="1" x14ac:dyDescent="0.25">
      <c r="A146" s="111"/>
      <c r="B146" s="117"/>
      <c r="C146" s="119"/>
      <c r="D146" s="119"/>
      <c r="E146" s="69" t="s">
        <v>254</v>
      </c>
      <c r="F146" s="120">
        <f>G146+H146</f>
        <v>120</v>
      </c>
      <c r="G146" s="120">
        <v>44</v>
      </c>
      <c r="H146" s="120">
        <v>76</v>
      </c>
      <c r="I146" s="101"/>
      <c r="J146" s="101"/>
      <c r="K146" s="101"/>
      <c r="L146" s="27">
        <f>M146+N146</f>
        <v>120</v>
      </c>
      <c r="M146" s="27">
        <v>44</v>
      </c>
      <c r="N146" s="27">
        <v>76</v>
      </c>
      <c r="O146" s="13"/>
      <c r="P146" s="13"/>
      <c r="Q146" s="13"/>
      <c r="R146" s="27"/>
      <c r="S146" s="27"/>
      <c r="T146" s="27"/>
      <c r="U146" s="101"/>
      <c r="V146" s="101"/>
      <c r="W146" s="101"/>
      <c r="X146" s="27"/>
      <c r="Y146" s="27"/>
      <c r="Z146" s="27"/>
      <c r="AA146" s="101"/>
      <c r="AB146" s="101"/>
      <c r="AC146" s="101"/>
      <c r="AD146" s="27"/>
      <c r="AE146" s="27"/>
      <c r="AF146" s="27"/>
      <c r="AG146" s="111"/>
      <c r="AH146" s="111"/>
    </row>
    <row r="147" spans="1:34" ht="12.95" customHeight="1" x14ac:dyDescent="0.25">
      <c r="A147" s="111"/>
      <c r="B147" s="117"/>
      <c r="C147" s="119"/>
      <c r="D147" s="119"/>
      <c r="E147" s="69" t="s">
        <v>255</v>
      </c>
      <c r="F147" s="121"/>
      <c r="G147" s="121"/>
      <c r="H147" s="121"/>
      <c r="I147" s="101"/>
      <c r="J147" s="101"/>
      <c r="K147" s="101"/>
      <c r="L147" s="27"/>
      <c r="M147" s="27"/>
      <c r="N147" s="27"/>
      <c r="O147" s="27">
        <f t="shared" ref="O147" si="169">P147+Q147</f>
        <v>120</v>
      </c>
      <c r="P147" s="27">
        <v>44</v>
      </c>
      <c r="Q147" s="27">
        <v>76</v>
      </c>
      <c r="R147" s="27"/>
      <c r="S147" s="27"/>
      <c r="T147" s="27"/>
      <c r="U147" s="101"/>
      <c r="V147" s="101"/>
      <c r="W147" s="101"/>
      <c r="X147" s="27"/>
      <c r="Y147" s="27"/>
      <c r="Z147" s="27"/>
      <c r="AA147" s="101"/>
      <c r="AB147" s="101"/>
      <c r="AC147" s="101"/>
      <c r="AD147" s="27"/>
      <c r="AE147" s="27"/>
      <c r="AF147" s="27"/>
      <c r="AG147" s="112"/>
      <c r="AH147" s="112"/>
    </row>
    <row r="148" spans="1:34" ht="12.95" customHeight="1" x14ac:dyDescent="0.25">
      <c r="A148" s="111"/>
      <c r="B148" s="117"/>
      <c r="C148" s="119"/>
      <c r="D148" s="119"/>
      <c r="E148" s="69" t="s">
        <v>256</v>
      </c>
      <c r="F148" s="122"/>
      <c r="G148" s="122"/>
      <c r="H148" s="122"/>
      <c r="I148" s="101"/>
      <c r="J148" s="101"/>
      <c r="K148" s="101"/>
      <c r="L148" s="27"/>
      <c r="M148" s="27"/>
      <c r="N148" s="27"/>
      <c r="O148" s="13"/>
      <c r="P148" s="13"/>
      <c r="Q148" s="13"/>
      <c r="R148" s="27">
        <f t="shared" ref="R148" si="170">S148+T148</f>
        <v>120</v>
      </c>
      <c r="S148" s="27">
        <v>44</v>
      </c>
      <c r="T148" s="27">
        <v>76</v>
      </c>
      <c r="U148" s="101"/>
      <c r="V148" s="101"/>
      <c r="W148" s="101"/>
      <c r="X148" s="27"/>
      <c r="Y148" s="27"/>
      <c r="Z148" s="27"/>
      <c r="AA148" s="101"/>
      <c r="AB148" s="101"/>
      <c r="AC148" s="101"/>
      <c r="AD148" s="27"/>
      <c r="AE148" s="27"/>
      <c r="AF148" s="27"/>
      <c r="AG148" s="110" t="s">
        <v>167</v>
      </c>
      <c r="AH148" s="113" t="s">
        <v>67</v>
      </c>
    </row>
    <row r="149" spans="1:34" ht="21" customHeight="1" x14ac:dyDescent="0.25">
      <c r="A149" s="111"/>
      <c r="B149" s="117"/>
      <c r="C149" s="119"/>
      <c r="D149" s="119"/>
      <c r="E149" s="69" t="s">
        <v>261</v>
      </c>
      <c r="F149" s="27">
        <f>G149+H149</f>
        <v>48</v>
      </c>
      <c r="G149" s="27">
        <v>0</v>
      </c>
      <c r="H149" s="27">
        <v>48</v>
      </c>
      <c r="I149" s="36"/>
      <c r="J149" s="36"/>
      <c r="K149" s="36"/>
      <c r="L149" s="27"/>
      <c r="M149" s="27"/>
      <c r="N149" s="27"/>
      <c r="O149" s="71"/>
      <c r="P149" s="71"/>
      <c r="Q149" s="71"/>
      <c r="R149" s="27">
        <f t="shared" ref="R149" si="171">S149+T149</f>
        <v>48</v>
      </c>
      <c r="S149" s="27">
        <v>0</v>
      </c>
      <c r="T149" s="27">
        <v>48</v>
      </c>
      <c r="U149" s="71"/>
      <c r="V149" s="71"/>
      <c r="W149" s="71"/>
      <c r="X149" s="68"/>
      <c r="Y149" s="68"/>
      <c r="Z149" s="68"/>
      <c r="AA149" s="71"/>
      <c r="AB149" s="71"/>
      <c r="AC149" s="71"/>
      <c r="AD149" s="68"/>
      <c r="AE149" s="68"/>
      <c r="AF149" s="68"/>
      <c r="AG149" s="112"/>
      <c r="AH149" s="114"/>
    </row>
    <row r="150" spans="1:34" ht="23.1" customHeight="1" x14ac:dyDescent="0.25">
      <c r="A150" s="109">
        <v>4</v>
      </c>
      <c r="B150" s="65" t="s">
        <v>317</v>
      </c>
      <c r="C150" s="93"/>
      <c r="D150" s="93"/>
      <c r="E150" s="93"/>
      <c r="F150" s="64">
        <f>F151</f>
        <v>120</v>
      </c>
      <c r="G150" s="64">
        <f t="shared" ref="G150:AF150" si="172">G151</f>
        <v>120</v>
      </c>
      <c r="H150" s="64">
        <f t="shared" si="172"/>
        <v>0</v>
      </c>
      <c r="I150" s="64">
        <f t="shared" si="172"/>
        <v>120</v>
      </c>
      <c r="J150" s="64">
        <f t="shared" si="172"/>
        <v>120</v>
      </c>
      <c r="K150" s="64">
        <f t="shared" si="172"/>
        <v>0</v>
      </c>
      <c r="L150" s="64">
        <f t="shared" si="172"/>
        <v>0</v>
      </c>
      <c r="M150" s="64">
        <f t="shared" si="172"/>
        <v>0</v>
      </c>
      <c r="N150" s="64">
        <f t="shared" si="172"/>
        <v>0</v>
      </c>
      <c r="O150" s="64">
        <f t="shared" si="172"/>
        <v>0</v>
      </c>
      <c r="P150" s="64">
        <f t="shared" si="172"/>
        <v>0</v>
      </c>
      <c r="Q150" s="64">
        <f t="shared" si="172"/>
        <v>0</v>
      </c>
      <c r="R150" s="64">
        <f t="shared" si="172"/>
        <v>0</v>
      </c>
      <c r="S150" s="64">
        <f t="shared" si="172"/>
        <v>0</v>
      </c>
      <c r="T150" s="64">
        <f t="shared" si="172"/>
        <v>0</v>
      </c>
      <c r="U150" s="64">
        <f t="shared" si="172"/>
        <v>0</v>
      </c>
      <c r="V150" s="64">
        <f t="shared" si="172"/>
        <v>0</v>
      </c>
      <c r="W150" s="64">
        <f t="shared" si="172"/>
        <v>0</v>
      </c>
      <c r="X150" s="64">
        <f t="shared" si="172"/>
        <v>0</v>
      </c>
      <c r="Y150" s="64">
        <f t="shared" si="172"/>
        <v>0</v>
      </c>
      <c r="Z150" s="64">
        <f t="shared" si="172"/>
        <v>0</v>
      </c>
      <c r="AA150" s="64">
        <f t="shared" si="172"/>
        <v>0</v>
      </c>
      <c r="AB150" s="64">
        <f t="shared" si="172"/>
        <v>0</v>
      </c>
      <c r="AC150" s="64">
        <f t="shared" si="172"/>
        <v>0</v>
      </c>
      <c r="AD150" s="64">
        <f t="shared" si="172"/>
        <v>0</v>
      </c>
      <c r="AE150" s="64">
        <f t="shared" si="172"/>
        <v>0</v>
      </c>
      <c r="AF150" s="64">
        <f t="shared" si="172"/>
        <v>0</v>
      </c>
      <c r="AG150" s="97"/>
      <c r="AH150" s="97"/>
    </row>
    <row r="151" spans="1:34" ht="18" customHeight="1" x14ac:dyDescent="0.25">
      <c r="A151" s="60" t="s">
        <v>304</v>
      </c>
      <c r="B151" s="108" t="s">
        <v>12</v>
      </c>
      <c r="C151" s="94"/>
      <c r="D151" s="94"/>
      <c r="E151" s="94"/>
      <c r="F151" s="48">
        <f>F152+F153</f>
        <v>120</v>
      </c>
      <c r="G151" s="48">
        <f t="shared" ref="G151:AF151" si="173">G152+G153</f>
        <v>120</v>
      </c>
      <c r="H151" s="48">
        <f t="shared" si="173"/>
        <v>0</v>
      </c>
      <c r="I151" s="48">
        <f t="shared" si="173"/>
        <v>120</v>
      </c>
      <c r="J151" s="48">
        <f t="shared" si="173"/>
        <v>120</v>
      </c>
      <c r="K151" s="48">
        <f t="shared" si="173"/>
        <v>0</v>
      </c>
      <c r="L151" s="48">
        <f t="shared" si="173"/>
        <v>0</v>
      </c>
      <c r="M151" s="48">
        <f t="shared" si="173"/>
        <v>0</v>
      </c>
      <c r="N151" s="48">
        <f t="shared" si="173"/>
        <v>0</v>
      </c>
      <c r="O151" s="48">
        <f t="shared" si="173"/>
        <v>0</v>
      </c>
      <c r="P151" s="48">
        <f t="shared" si="173"/>
        <v>0</v>
      </c>
      <c r="Q151" s="48">
        <f t="shared" si="173"/>
        <v>0</v>
      </c>
      <c r="R151" s="48">
        <f t="shared" si="173"/>
        <v>0</v>
      </c>
      <c r="S151" s="48">
        <f t="shared" si="173"/>
        <v>0</v>
      </c>
      <c r="T151" s="48">
        <f t="shared" si="173"/>
        <v>0</v>
      </c>
      <c r="U151" s="48">
        <f t="shared" si="173"/>
        <v>0</v>
      </c>
      <c r="V151" s="48">
        <f t="shared" si="173"/>
        <v>0</v>
      </c>
      <c r="W151" s="48">
        <f t="shared" si="173"/>
        <v>0</v>
      </c>
      <c r="X151" s="48">
        <f t="shared" si="173"/>
        <v>0</v>
      </c>
      <c r="Y151" s="48">
        <f t="shared" si="173"/>
        <v>0</v>
      </c>
      <c r="Z151" s="48">
        <f t="shared" si="173"/>
        <v>0</v>
      </c>
      <c r="AA151" s="48">
        <f t="shared" si="173"/>
        <v>0</v>
      </c>
      <c r="AB151" s="48">
        <f t="shared" si="173"/>
        <v>0</v>
      </c>
      <c r="AC151" s="48">
        <f t="shared" si="173"/>
        <v>0</v>
      </c>
      <c r="AD151" s="48">
        <f t="shared" si="173"/>
        <v>0</v>
      </c>
      <c r="AE151" s="48">
        <f t="shared" si="173"/>
        <v>0</v>
      </c>
      <c r="AF151" s="48">
        <f t="shared" si="173"/>
        <v>0</v>
      </c>
      <c r="AG151" s="98"/>
      <c r="AH151" s="98"/>
    </row>
    <row r="152" spans="1:34" ht="12.95" customHeight="1" x14ac:dyDescent="0.25">
      <c r="A152" s="78" t="s">
        <v>313</v>
      </c>
      <c r="B152" s="1" t="s">
        <v>311</v>
      </c>
      <c r="C152" s="1" t="s">
        <v>235</v>
      </c>
      <c r="D152" s="1" t="s">
        <v>315</v>
      </c>
      <c r="E152" s="71"/>
      <c r="F152" s="96">
        <f>G152+H152</f>
        <v>48</v>
      </c>
      <c r="G152" s="96">
        <f>J152</f>
        <v>48</v>
      </c>
      <c r="H152" s="96">
        <v>0</v>
      </c>
      <c r="I152" s="95">
        <f>J152+K152</f>
        <v>48</v>
      </c>
      <c r="J152" s="95">
        <v>48</v>
      </c>
      <c r="K152" s="95">
        <v>0</v>
      </c>
      <c r="L152" s="68"/>
      <c r="M152" s="68"/>
      <c r="N152" s="68"/>
      <c r="O152" s="71"/>
      <c r="P152" s="71"/>
      <c r="Q152" s="71"/>
      <c r="R152" s="68"/>
      <c r="S152" s="68"/>
      <c r="T152" s="68"/>
      <c r="U152" s="71"/>
      <c r="V152" s="71"/>
      <c r="W152" s="71"/>
      <c r="X152" s="68"/>
      <c r="Y152" s="68"/>
      <c r="Z152" s="68"/>
      <c r="AA152" s="71"/>
      <c r="AB152" s="71"/>
      <c r="AC152" s="71"/>
      <c r="AD152" s="68"/>
      <c r="AE152" s="68"/>
      <c r="AF152" s="68"/>
      <c r="AG152" s="41" t="s">
        <v>67</v>
      </c>
      <c r="AH152" s="19" t="s">
        <v>167</v>
      </c>
    </row>
    <row r="153" spans="1:34" ht="12.95" customHeight="1" x14ac:dyDescent="0.25">
      <c r="A153" s="78" t="s">
        <v>314</v>
      </c>
      <c r="B153" s="1" t="s">
        <v>312</v>
      </c>
      <c r="C153" s="1" t="s">
        <v>235</v>
      </c>
      <c r="D153" s="1" t="s">
        <v>316</v>
      </c>
      <c r="E153" s="71"/>
      <c r="F153" s="96">
        <f>G153+H153</f>
        <v>72</v>
      </c>
      <c r="G153" s="96">
        <f>J153</f>
        <v>72</v>
      </c>
      <c r="H153" s="96">
        <v>0</v>
      </c>
      <c r="I153" s="95">
        <f>J153+K153</f>
        <v>72</v>
      </c>
      <c r="J153" s="95">
        <v>72</v>
      </c>
      <c r="K153" s="95">
        <v>0</v>
      </c>
      <c r="L153" s="68"/>
      <c r="M153" s="68"/>
      <c r="N153" s="68"/>
      <c r="O153" s="71"/>
      <c r="P153" s="71"/>
      <c r="Q153" s="71"/>
      <c r="R153" s="68"/>
      <c r="S153" s="68"/>
      <c r="T153" s="68"/>
      <c r="U153" s="71"/>
      <c r="V153" s="71"/>
      <c r="W153" s="71"/>
      <c r="X153" s="68"/>
      <c r="Y153" s="68"/>
      <c r="Z153" s="68"/>
      <c r="AA153" s="71"/>
      <c r="AB153" s="71"/>
      <c r="AC153" s="71"/>
      <c r="AD153" s="68"/>
      <c r="AE153" s="68"/>
      <c r="AF153" s="68"/>
      <c r="AG153" s="41" t="s">
        <v>67</v>
      </c>
      <c r="AH153" s="19" t="s">
        <v>167</v>
      </c>
    </row>
    <row r="154" spans="1:34" x14ac:dyDescent="0.25">
      <c r="A154" s="26"/>
    </row>
    <row r="155" spans="1:34" x14ac:dyDescent="0.25">
      <c r="A155" s="26"/>
    </row>
    <row r="156" spans="1:34" x14ac:dyDescent="0.25">
      <c r="A156" s="26"/>
    </row>
    <row r="157" spans="1:34" x14ac:dyDescent="0.25">
      <c r="A157" s="26"/>
    </row>
    <row r="158" spans="1:34" x14ac:dyDescent="0.25">
      <c r="A158" s="26"/>
    </row>
    <row r="159" spans="1:34" x14ac:dyDescent="0.25">
      <c r="A159" s="26"/>
    </row>
    <row r="160" spans="1:34" x14ac:dyDescent="0.25">
      <c r="A160" s="26"/>
    </row>
    <row r="161" spans="1:1" x14ac:dyDescent="0.25">
      <c r="A161" s="26"/>
    </row>
    <row r="162" spans="1:1" x14ac:dyDescent="0.25">
      <c r="A162" s="26"/>
    </row>
  </sheetData>
  <mergeCells count="170">
    <mergeCell ref="AG136:AG138"/>
    <mergeCell ref="AH136:AH138"/>
    <mergeCell ref="AG141:AG142"/>
    <mergeCell ref="AH141:AH142"/>
    <mergeCell ref="AG139:AG140"/>
    <mergeCell ref="AH139:AH140"/>
    <mergeCell ref="F146:F148"/>
    <mergeCell ref="G146:G148"/>
    <mergeCell ref="H146:H148"/>
    <mergeCell ref="F140:F141"/>
    <mergeCell ref="G140:G141"/>
    <mergeCell ref="H140:H141"/>
    <mergeCell ref="G136:G137"/>
    <mergeCell ref="H136:H137"/>
    <mergeCell ref="D112:D113"/>
    <mergeCell ref="F112:F113"/>
    <mergeCell ref="G112:G113"/>
    <mergeCell ref="H112:H113"/>
    <mergeCell ref="D115:D116"/>
    <mergeCell ref="F115:F116"/>
    <mergeCell ref="G115:G116"/>
    <mergeCell ref="H115:H116"/>
    <mergeCell ref="D108:D109"/>
    <mergeCell ref="F108:F109"/>
    <mergeCell ref="G108:G109"/>
    <mergeCell ref="H108:H109"/>
    <mergeCell ref="F105:F106"/>
    <mergeCell ref="G105:G106"/>
    <mergeCell ref="H105:H106"/>
    <mergeCell ref="F74:F75"/>
    <mergeCell ref="G74:G75"/>
    <mergeCell ref="H74:H75"/>
    <mergeCell ref="F96:F97"/>
    <mergeCell ref="G96:G97"/>
    <mergeCell ref="H96:H97"/>
    <mergeCell ref="F98:F102"/>
    <mergeCell ref="G98:G102"/>
    <mergeCell ref="H98:H102"/>
    <mergeCell ref="F91:F95"/>
    <mergeCell ref="G91:G95"/>
    <mergeCell ref="H91:H95"/>
    <mergeCell ref="F103:F104"/>
    <mergeCell ref="G103:G104"/>
    <mergeCell ref="H103:H104"/>
    <mergeCell ref="F79:F83"/>
    <mergeCell ref="G79:G83"/>
    <mergeCell ref="H79:H83"/>
    <mergeCell ref="G88:G90"/>
    <mergeCell ref="H88:H90"/>
    <mergeCell ref="C2:AC2"/>
    <mergeCell ref="C3:AC3"/>
    <mergeCell ref="C16:C18"/>
    <mergeCell ref="F16:H17"/>
    <mergeCell ref="I16:AF16"/>
    <mergeCell ref="I17:K17"/>
    <mergeCell ref="AD17:AF17"/>
    <mergeCell ref="U17:W17"/>
    <mergeCell ref="X17:Z17"/>
    <mergeCell ref="AA17:AC17"/>
    <mergeCell ref="L17:N17"/>
    <mergeCell ref="C8:I8"/>
    <mergeCell ref="A14:AH14"/>
    <mergeCell ref="A13:AH13"/>
    <mergeCell ref="B16:B18"/>
    <mergeCell ref="O17:Q17"/>
    <mergeCell ref="C9:AC9"/>
    <mergeCell ref="C11:AC11"/>
    <mergeCell ref="C10:AC10"/>
    <mergeCell ref="AG16:AH17"/>
    <mergeCell ref="C108:C109"/>
    <mergeCell ref="C1:AC1"/>
    <mergeCell ref="C5:L5"/>
    <mergeCell ref="C6:O6"/>
    <mergeCell ref="C7:L7"/>
    <mergeCell ref="Z5:AC5"/>
    <mergeCell ref="Z6:AC6"/>
    <mergeCell ref="C65:C66"/>
    <mergeCell ref="C45:C49"/>
    <mergeCell ref="C51:C52"/>
    <mergeCell ref="C68:C69"/>
    <mergeCell ref="C59:C62"/>
    <mergeCell ref="F88:F90"/>
    <mergeCell ref="F86:F87"/>
    <mergeCell ref="G86:G87"/>
    <mergeCell ref="H86:H87"/>
    <mergeCell ref="F84:F85"/>
    <mergeCell ref="G84:G85"/>
    <mergeCell ref="H84:H85"/>
    <mergeCell ref="AF6:AH6"/>
    <mergeCell ref="D98:D102"/>
    <mergeCell ref="C98:C102"/>
    <mergeCell ref="D91:D95"/>
    <mergeCell ref="B65:B66"/>
    <mergeCell ref="B45:B49"/>
    <mergeCell ref="B51:B52"/>
    <mergeCell ref="R17:T17"/>
    <mergeCell ref="D16:D18"/>
    <mergeCell ref="A16:A18"/>
    <mergeCell ref="C41:C43"/>
    <mergeCell ref="B41:B43"/>
    <mergeCell ref="D79:D83"/>
    <mergeCell ref="C79:C83"/>
    <mergeCell ref="B21:B23"/>
    <mergeCell ref="C21:C23"/>
    <mergeCell ref="C27:C28"/>
    <mergeCell ref="B27:B28"/>
    <mergeCell ref="C29:C32"/>
    <mergeCell ref="B29:B32"/>
    <mergeCell ref="B35:B38"/>
    <mergeCell ref="C39:C40"/>
    <mergeCell ref="B39:B40"/>
    <mergeCell ref="C35:C38"/>
    <mergeCell ref="B68:B69"/>
    <mergeCell ref="B59:B62"/>
    <mergeCell ref="A74:A75"/>
    <mergeCell ref="B74:B75"/>
    <mergeCell ref="D96:D97"/>
    <mergeCell ref="C91:C97"/>
    <mergeCell ref="B91:B97"/>
    <mergeCell ref="A91:A92"/>
    <mergeCell ref="A96:A97"/>
    <mergeCell ref="B84:B90"/>
    <mergeCell ref="C84:C90"/>
    <mergeCell ref="A84:A85"/>
    <mergeCell ref="A86:A87"/>
    <mergeCell ref="A88:A90"/>
    <mergeCell ref="B79:B83"/>
    <mergeCell ref="C74:C75"/>
    <mergeCell ref="D74:D75"/>
    <mergeCell ref="D84:D85"/>
    <mergeCell ref="D86:D87"/>
    <mergeCell ref="D88:D90"/>
    <mergeCell ref="C123:C126"/>
    <mergeCell ref="B123:B126"/>
    <mergeCell ref="C127:C130"/>
    <mergeCell ref="B127:B130"/>
    <mergeCell ref="B131:B132"/>
    <mergeCell ref="C131:C132"/>
    <mergeCell ref="E16:E18"/>
    <mergeCell ref="A136:A142"/>
    <mergeCell ref="C115:C116"/>
    <mergeCell ref="B115:B116"/>
    <mergeCell ref="A115:A116"/>
    <mergeCell ref="B108:B109"/>
    <mergeCell ref="A108:A109"/>
    <mergeCell ref="A103:A106"/>
    <mergeCell ref="C112:C113"/>
    <mergeCell ref="B112:B113"/>
    <mergeCell ref="A112:A113"/>
    <mergeCell ref="B98:B102"/>
    <mergeCell ref="A98:A102"/>
    <mergeCell ref="D103:D104"/>
    <mergeCell ref="D105:D106"/>
    <mergeCell ref="C103:C106"/>
    <mergeCell ref="B103:B106"/>
    <mergeCell ref="A79:A83"/>
    <mergeCell ref="AH148:AH149"/>
    <mergeCell ref="AH144:AH147"/>
    <mergeCell ref="A144:A149"/>
    <mergeCell ref="AG148:AG149"/>
    <mergeCell ref="C133:C134"/>
    <mergeCell ref="B133:B134"/>
    <mergeCell ref="B144:B149"/>
    <mergeCell ref="C144:C149"/>
    <mergeCell ref="D144:D149"/>
    <mergeCell ref="D136:D142"/>
    <mergeCell ref="C136:C142"/>
    <mergeCell ref="B136:B142"/>
    <mergeCell ref="AG144:AG147"/>
    <mergeCell ref="F136:F137"/>
  </mergeCells>
  <phoneticPr fontId="11" type="noConversion"/>
  <pageMargins left="0.23622047244094491" right="0.23622047244094491" top="0.35433070866141736" bottom="0.19685039370078741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2023-10-18T16:39:12Z</dcterms:modified>
</cp:coreProperties>
</file>