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250301A-A217-4F87-AB93-08C48DA8A93B}" xr6:coauthVersionLast="45" xr6:coauthVersionMax="47" xr10:uidLastSave="{00000000-0000-0000-0000-000000000000}"/>
  <bookViews>
    <workbookView xWindow="-1815" yWindow="1110" windowWidth="20490" windowHeight="10260" xr2:uid="{00000000-000D-0000-FFFF-FFFF00000000}"/>
  </bookViews>
  <sheets>
    <sheet name="численность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3" i="20" l="1"/>
  <c r="E93" i="20"/>
  <c r="F91" i="20"/>
  <c r="E91" i="20"/>
  <c r="E56" i="20"/>
  <c r="F45" i="20"/>
  <c r="E45" i="20"/>
  <c r="F6" i="20"/>
  <c r="E6" i="20"/>
  <c r="F78" i="20"/>
  <c r="E78" i="20"/>
  <c r="F75" i="20"/>
  <c r="E75" i="20"/>
  <c r="F74" i="20" l="1"/>
  <c r="E74" i="20"/>
  <c r="F90" i="20"/>
  <c r="E90" i="20"/>
  <c r="F63" i="20"/>
  <c r="E63" i="20"/>
  <c r="E5" i="20" s="1"/>
  <c r="F56" i="20"/>
  <c r="E4" i="20" l="1"/>
  <c r="F5" i="20"/>
  <c r="F4" i="20" s="1"/>
</calcChain>
</file>

<file path=xl/sharedStrings.xml><?xml version="1.0" encoding="utf-8"?>
<sst xmlns="http://schemas.openxmlformats.org/spreadsheetml/2006/main" count="237" uniqueCount="186">
  <si>
    <t>Наименование образовательной программы</t>
  </si>
  <si>
    <t>Основы дизайна</t>
  </si>
  <si>
    <t>Авиамоделирование</t>
  </si>
  <si>
    <t>Основы компьютерной грамотности</t>
  </si>
  <si>
    <t>Мир вокруг нас</t>
  </si>
  <si>
    <t>Год обучения</t>
  </si>
  <si>
    <t>Клуб путешественников</t>
  </si>
  <si>
    <t>Клуб путешественников "pro краеведение"</t>
  </si>
  <si>
    <t>ОБЖ: растения, животные</t>
  </si>
  <si>
    <t>КСК</t>
  </si>
  <si>
    <t>В мире генетики и селекции</t>
  </si>
  <si>
    <t>Юные натуралисты</t>
  </si>
  <si>
    <t>Дорога к доброму здоровью</t>
  </si>
  <si>
    <t>Аббревиатура</t>
  </si>
  <si>
    <t>СТ-23</t>
  </si>
  <si>
    <t>ПТ-23/1</t>
  </si>
  <si>
    <t>ТУРИСТСКО-КРАЕВЕДЧЕСКАЯ НАПРАВЛЕННОСТЬ</t>
  </si>
  <si>
    <t>Рогейн</t>
  </si>
  <si>
    <t>ИР-22</t>
  </si>
  <si>
    <t>ИР-21</t>
  </si>
  <si>
    <t>ИР-23</t>
  </si>
  <si>
    <t>Игры разума</t>
  </si>
  <si>
    <t>Путешественники</t>
  </si>
  <si>
    <t>ПТ-23/3</t>
  </si>
  <si>
    <t>ЭКОкатализатор (персональная экологическая культура)</t>
  </si>
  <si>
    <t>Спортивный туризм ПРО</t>
  </si>
  <si>
    <t xml:space="preserve">Спортивный туризм </t>
  </si>
  <si>
    <t xml:space="preserve">Компьютерная грамотность и графический дизайн  </t>
  </si>
  <si>
    <t xml:space="preserve">ЗО-Ф </t>
  </si>
  <si>
    <t xml:space="preserve">ЗО-Б </t>
  </si>
  <si>
    <t xml:space="preserve">ЗО-Г-2 </t>
  </si>
  <si>
    <t>ЗО-Х-2</t>
  </si>
  <si>
    <t>Юный эрудит</t>
  </si>
  <si>
    <t xml:space="preserve">Школа изобретателей (ТРИЗ) </t>
  </si>
  <si>
    <t xml:space="preserve">Юный техник-моделист </t>
  </si>
  <si>
    <t>Школа изобретателей (ТРИЗ) - ПРО</t>
  </si>
  <si>
    <t>ОД-24</t>
  </si>
  <si>
    <t>ШИ-24</t>
  </si>
  <si>
    <t>АМ-23</t>
  </si>
  <si>
    <t>ОКГ-23</t>
  </si>
  <si>
    <t>КП-24</t>
  </si>
  <si>
    <t>МВН-24</t>
  </si>
  <si>
    <t>ИР-24</t>
  </si>
  <si>
    <t>РГ-23</t>
  </si>
  <si>
    <t>срок реализации</t>
  </si>
  <si>
    <t>ЗО-ОБЖРЖ-25-1</t>
  </si>
  <si>
    <t>Событийное лидерство "ЦЕХ"</t>
  </si>
  <si>
    <t>Первые шаги в медицину</t>
  </si>
  <si>
    <t>Флористика для всей семьи: создание праздничных композиций</t>
  </si>
  <si>
    <t>Исследовательский экспресс</t>
  </si>
  <si>
    <t>2 мес</t>
  </si>
  <si>
    <t>2 мес.</t>
  </si>
  <si>
    <t>3 года</t>
  </si>
  <si>
    <t>1 год</t>
  </si>
  <si>
    <t>4 года</t>
  </si>
  <si>
    <t>2 года</t>
  </si>
  <si>
    <t>5 лет</t>
  </si>
  <si>
    <t>7 лет</t>
  </si>
  <si>
    <t>Проекториум</t>
  </si>
  <si>
    <t>ЗО-М</t>
  </si>
  <si>
    <t xml:space="preserve">География </t>
  </si>
  <si>
    <t>Биология</t>
  </si>
  <si>
    <t xml:space="preserve">Математика                                              </t>
  </si>
  <si>
    <t xml:space="preserve">Физика </t>
  </si>
  <si>
    <t xml:space="preserve">Химия </t>
  </si>
  <si>
    <t>Я с компьютером на ТЫ</t>
  </si>
  <si>
    <t>ПД-17</t>
  </si>
  <si>
    <t>ПО-дорожник</t>
  </si>
  <si>
    <t>9 лет</t>
  </si>
  <si>
    <t>Первооткрыватели туризма</t>
  </si>
  <si>
    <t>ПТУР-24</t>
  </si>
  <si>
    <t>Событийное лидерство "ПРОФИ"</t>
  </si>
  <si>
    <t>ОД-23</t>
  </si>
  <si>
    <t>СТПРО-24</t>
  </si>
  <si>
    <t>1
2 
3 
4
 5
6                          7</t>
  </si>
  <si>
    <t>1  
2  
3  
4 
5</t>
  </si>
  <si>
    <t>3 
4</t>
  </si>
  <si>
    <t>3 
4
5  
6 
 7</t>
  </si>
  <si>
    <t>ОД-25</t>
  </si>
  <si>
    <t>ЮТМ-25</t>
  </si>
  <si>
    <t>ШИПРО-25</t>
  </si>
  <si>
    <t>АМ-24</t>
  </si>
  <si>
    <t>АМ-25/2</t>
  </si>
  <si>
    <t>АМ-25/1</t>
  </si>
  <si>
    <t>ОКГ-25</t>
  </si>
  <si>
    <t>КТ-25</t>
  </si>
  <si>
    <t>Первые  шаги в электронику</t>
  </si>
  <si>
    <t>Электроника и автоматика</t>
  </si>
  <si>
    <t>ЭА-25/1</t>
  </si>
  <si>
    <t>ЭА-25/2</t>
  </si>
  <si>
    <t>РПО-25/1</t>
  </si>
  <si>
    <t>РПО-25/2</t>
  </si>
  <si>
    <t>С рюкзачком под облаками</t>
  </si>
  <si>
    <t>РГ-24</t>
  </si>
  <si>
    <t>РГ-25</t>
  </si>
  <si>
    <t>СЛПРО-25</t>
  </si>
  <si>
    <t>ЮЭ-25</t>
  </si>
  <si>
    <t>ИР-25</t>
  </si>
  <si>
    <t>Умные движения</t>
  </si>
  <si>
    <t>СТПРО-23</t>
  </si>
  <si>
    <t>ОКГ-24</t>
  </si>
  <si>
    <t>ЭПРО-25</t>
  </si>
  <si>
    <t>Электроника ПРО</t>
  </si>
  <si>
    <t>3D-Робот</t>
  </si>
  <si>
    <t>Мир роботов</t>
  </si>
  <si>
    <t>Физическая лаборатория</t>
  </si>
  <si>
    <t>ФЛ-25</t>
  </si>
  <si>
    <t>ЗО-КГ-25</t>
  </si>
  <si>
    <t>Пермский край: история, культура, природа</t>
  </si>
  <si>
    <t>ЗО-ПШМ-25</t>
  </si>
  <si>
    <t>ЗО-ЗМ-25</t>
  </si>
  <si>
    <t>ЗО-ФВС-25</t>
  </si>
  <si>
    <t>3ДР-25/1</t>
  </si>
  <si>
    <t>3ДР-25/2</t>
  </si>
  <si>
    <t>2 год</t>
  </si>
  <si>
    <t>КППРО-24</t>
  </si>
  <si>
    <t>ВР-25</t>
  </si>
  <si>
    <t>ЗО-ОБЖРЖ-26-1</t>
  </si>
  <si>
    <t>ЗО-МГС-25-1</t>
  </si>
  <si>
    <t>ЗО-ДДЗ-26-1</t>
  </si>
  <si>
    <t>ЗО-ОБЖРЖ-25-2</t>
  </si>
  <si>
    <t>Видеоредакторы+</t>
  </si>
  <si>
    <t>МР-25/1</t>
  </si>
  <si>
    <t>МР-25/2</t>
  </si>
  <si>
    <t xml:space="preserve">1 год </t>
  </si>
  <si>
    <t>Дизайн+</t>
  </si>
  <si>
    <t xml:space="preserve">СЛЦ-24/1 
</t>
  </si>
  <si>
    <t xml:space="preserve">СЛЦ-24/2 
</t>
  </si>
  <si>
    <t>Медиатехнологии</t>
  </si>
  <si>
    <t>Компас времени</t>
  </si>
  <si>
    <t>КВ-25</t>
  </si>
  <si>
    <t>ШИ-25/1</t>
  </si>
  <si>
    <t>ШИ-25/2</t>
  </si>
  <si>
    <t>ПТ-25</t>
  </si>
  <si>
    <t>3 год</t>
  </si>
  <si>
    <t>Авиа-ракето-моделирование</t>
  </si>
  <si>
    <t>АРМ-25</t>
  </si>
  <si>
    <t>УД-25</t>
  </si>
  <si>
    <t>ПШЭ-25</t>
  </si>
  <si>
    <t>ТС-25/2</t>
  </si>
  <si>
    <t>ТС-25/1</t>
  </si>
  <si>
    <t>ТС-25/4</t>
  </si>
  <si>
    <t>ТС-25/3</t>
  </si>
  <si>
    <t>Мастерская игр. Геймдев-клуб: создаём игры на python.</t>
  </si>
  <si>
    <t xml:space="preserve">Юный техник-патриот </t>
  </si>
  <si>
    <t>3 мес.</t>
  </si>
  <si>
    <t>ЮТП-25/1</t>
  </si>
  <si>
    <t>МИГК-25</t>
  </si>
  <si>
    <t>1</t>
  </si>
  <si>
    <t>ЗО-МТ-25</t>
  </si>
  <si>
    <t>ЗО-ПКИКП-25-1</t>
  </si>
  <si>
    <t>ЗО-ПКИКП-25-2</t>
  </si>
  <si>
    <t xml:space="preserve">География/Открываем Пермский край </t>
  </si>
  <si>
    <t>7 лет/1год</t>
  </si>
  <si>
    <t>2/1</t>
  </si>
  <si>
    <t>ЗО-Г-1/ЗО-ОПК-25</t>
  </si>
  <si>
    <t>Заниательная математика</t>
  </si>
  <si>
    <t xml:space="preserve">Химия/ Экология и химия окружающей среды  </t>
  </si>
  <si>
    <t>ЗО-Х-1/ЗО-ЭХОС-25</t>
  </si>
  <si>
    <t>ЗО-ЭК-25-1</t>
  </si>
  <si>
    <t>ЗО-ЭК-25-2</t>
  </si>
  <si>
    <t>ЮТП-25/2</t>
  </si>
  <si>
    <t>ЮТП-25/3</t>
  </si>
  <si>
    <t>ЮТП-25/4</t>
  </si>
  <si>
    <t xml:space="preserve">ТЕХНИЧЕСКАЯ НАПРАВЛЕННОСТЬ
</t>
  </si>
  <si>
    <t>ФИЗКУЛЬТУРНО-СПОРТИВНАЯ НАПРВЛЕННОСТЬ</t>
  </si>
  <si>
    <t>ОЧНАЯ ФОРМА ОБУЧЕНИЯ</t>
  </si>
  <si>
    <t>СОЦИАЛЬНО-ГУМАНИТАРНАЯ НАПРАВЛЕННОСТЬ</t>
  </si>
  <si>
    <t>ЗАОЧНАЯ ФОРМА ОБУЧЕНИЯ с применением ДОТ</t>
  </si>
  <si>
    <t>ЕСТЕСТВЕННО-НАУЧНАЯ НАПРАВЛЕННОСТЬ</t>
  </si>
  <si>
    <t>4 года, 
1 год</t>
  </si>
  <si>
    <t>ДИЗ-25</t>
  </si>
  <si>
    <t>ТЕХНИЧЕСКАЯ НАПРАВЛЕННОСТЬ</t>
  </si>
  <si>
    <t xml:space="preserve">ЗАОЧНАЯ ФОРМА ОБУЧЕНИЯ </t>
  </si>
  <si>
    <t>ХУДОЖЕСТВЕННАЯ НАПРАВЛЕННОСТЬ</t>
  </si>
  <si>
    <t>ОБЩАЯ ЧИСЛЕННОСТЬ ПО УЧРЕЖДЕНИЮ</t>
  </si>
  <si>
    <t>ЗО-ОБЖРЖ-26-2</t>
  </si>
  <si>
    <t>ТехноСтарт</t>
  </si>
  <si>
    <t>ЗО-МГС-25-2</t>
  </si>
  <si>
    <t>ЗО-ДДЗ-26-2</t>
  </si>
  <si>
    <t>Информация о численности обучающихся по реализуемым образовательным программам</t>
  </si>
  <si>
    <t>сентябрь 2025</t>
  </si>
  <si>
    <t xml:space="preserve"> октябрь 2025</t>
  </si>
  <si>
    <t>по состоянию на 1 число каждого месяца</t>
  </si>
  <si>
    <t>ЗО-ИЭ-25</t>
  </si>
  <si>
    <t>ЗО-ЮН-25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</si>
</sst>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79998168889431442"/>
        <bgColor indexed="43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3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0" fontId="1" fillId="0" borderId="0"/>
  </cellStyleXfs>
  <cellXfs count="15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3" fillId="8" borderId="5" xfId="0" applyFont="1" applyFill="1" applyBorder="1" applyAlignment="1">
      <alignment horizontal="left" vertical="top" wrapText="1"/>
    </xf>
    <xf numFmtId="0" fontId="13" fillId="8" borderId="7" xfId="0" applyFont="1" applyFill="1" applyBorder="1" applyAlignment="1">
      <alignment horizontal="left" vertical="top" wrapText="1"/>
    </xf>
    <xf numFmtId="0" fontId="13" fillId="8" borderId="6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right" vertical="center" wrapText="1"/>
    </xf>
    <xf numFmtId="0" fontId="11" fillId="8" borderId="5" xfId="0" applyFont="1" applyFill="1" applyBorder="1" applyAlignment="1">
      <alignment horizontal="left" vertical="center" wrapText="1"/>
    </xf>
    <xf numFmtId="0" fontId="11" fillId="8" borderId="7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3" fillId="8" borderId="7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right" vertical="center" wrapText="1"/>
    </xf>
    <xf numFmtId="0" fontId="11" fillId="6" borderId="7" xfId="0" applyFont="1" applyFill="1" applyBorder="1" applyAlignment="1">
      <alignment horizontal="right" vertical="center" wrapText="1"/>
    </xf>
    <xf numFmtId="0" fontId="11" fillId="6" borderId="6" xfId="0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/>
    </xf>
    <xf numFmtId="0" fontId="3" fillId="8" borderId="5" xfId="0" applyFont="1" applyFill="1" applyBorder="1" applyAlignment="1">
      <alignment horizontal="left" vertical="top"/>
    </xf>
    <xf numFmtId="0" fontId="11" fillId="8" borderId="1" xfId="0" applyFont="1" applyFill="1" applyBorder="1" applyAlignment="1">
      <alignment horizontal="left" vertical="center"/>
    </xf>
    <xf numFmtId="0" fontId="11" fillId="9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vertical="center"/>
    </xf>
    <xf numFmtId="0" fontId="11" fillId="6" borderId="5" xfId="0" applyFont="1" applyFill="1" applyBorder="1" applyAlignment="1">
      <alignment horizontal="right" vertical="center"/>
    </xf>
    <xf numFmtId="0" fontId="11" fillId="6" borderId="7" xfId="0" applyFont="1" applyFill="1" applyBorder="1" applyAlignment="1">
      <alignment horizontal="right" vertical="center"/>
    </xf>
    <xf numFmtId="0" fontId="11" fillId="6" borderId="6" xfId="0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left" vertical="center"/>
    </xf>
    <xf numFmtId="0" fontId="3" fillId="8" borderId="7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0" fontId="7" fillId="3" borderId="6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textRotation="90" wrapText="1"/>
    </xf>
    <xf numFmtId="49" fontId="4" fillId="5" borderId="3" xfId="0" applyNumberFormat="1" applyFont="1" applyFill="1" applyBorder="1" applyAlignment="1">
      <alignment horizontal="center" vertical="center" textRotation="90" wrapText="1"/>
    </xf>
  </cellXfs>
  <cellStyles count="5">
    <cellStyle name="Денежный 2" xfId="1" xr:uid="{00000000-0005-0000-0000-000000000000}"/>
    <cellStyle name="Денежный 2 2" xfId="3" xr:uid="{00000000-0005-0000-0000-000001000000}"/>
    <cellStyle name="Обычный" xfId="0" builtinId="0"/>
    <cellStyle name="Обычный 2" xfId="2" xr:uid="{00000000-0005-0000-0000-000003000000}"/>
    <cellStyle name="Обычный 2 2" xfId="4" xr:uid="{00000000-0005-0000-0000-000004000000}"/>
  </cellStyles>
  <dxfs count="0"/>
  <tableStyles count="0" defaultTableStyle="TableStyleMedium2" defaultPivotStyle="PivotStyleLight16"/>
  <colors>
    <mruColors>
      <color rgb="FFFFFFCC"/>
      <color rgb="FFFF99FF"/>
      <color rgb="FFD60093"/>
      <color rgb="FFFF00FF"/>
      <color rgb="FFFFCCFF"/>
      <color rgb="FFFFFF99"/>
      <color rgb="FF00FFFF"/>
      <color rgb="FFAFFFFF"/>
      <color rgb="FF66FF99"/>
      <color rgb="FFA3FF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5"/>
  <sheetViews>
    <sheetView tabSelected="1" topLeftCell="A88" zoomScale="70" zoomScaleNormal="70" zoomScalePageLayoutView="70" workbookViewId="0">
      <selection activeCell="I103" sqref="I103"/>
    </sheetView>
  </sheetViews>
  <sheetFormatPr defaultRowHeight="15.75" x14ac:dyDescent="0.2"/>
  <cols>
    <col min="1" max="1" width="59.140625" style="3" customWidth="1"/>
    <col min="2" max="2" width="13.42578125" style="3" customWidth="1"/>
    <col min="3" max="3" width="12.42578125" style="2" customWidth="1"/>
    <col min="4" max="4" width="23.28515625" style="2" customWidth="1"/>
    <col min="5" max="5" width="7.42578125" style="2" customWidth="1"/>
    <col min="6" max="6" width="7.7109375" style="2" customWidth="1"/>
    <col min="7" max="7" width="8.5703125" style="1" customWidth="1"/>
    <col min="8" max="16384" width="9.140625" style="1"/>
  </cols>
  <sheetData>
    <row r="1" spans="1:6" s="11" customFormat="1" ht="27" customHeight="1" x14ac:dyDescent="0.2">
      <c r="A1" s="154" t="s">
        <v>180</v>
      </c>
      <c r="B1" s="154"/>
      <c r="C1" s="154"/>
      <c r="D1" s="154"/>
      <c r="E1" s="154"/>
      <c r="F1" s="154"/>
    </row>
    <row r="2" spans="1:6" s="11" customFormat="1" ht="17.25" customHeight="1" x14ac:dyDescent="0.2">
      <c r="A2" s="116" t="s">
        <v>183</v>
      </c>
      <c r="B2" s="116"/>
      <c r="C2" s="116"/>
      <c r="D2" s="116"/>
      <c r="E2" s="116"/>
      <c r="F2" s="116"/>
    </row>
    <row r="3" spans="1:6" s="4" customFormat="1" ht="75.75" customHeight="1" x14ac:dyDescent="0.2">
      <c r="A3" s="79" t="s">
        <v>0</v>
      </c>
      <c r="B3" s="79" t="s">
        <v>44</v>
      </c>
      <c r="C3" s="92" t="s">
        <v>5</v>
      </c>
      <c r="D3" s="92" t="s">
        <v>13</v>
      </c>
      <c r="E3" s="155" t="s">
        <v>181</v>
      </c>
      <c r="F3" s="156" t="s">
        <v>182</v>
      </c>
    </row>
    <row r="4" spans="1:6" s="4" customFormat="1" ht="25.5" customHeight="1" x14ac:dyDescent="0.2">
      <c r="A4" s="150" t="s">
        <v>175</v>
      </c>
      <c r="B4" s="151"/>
      <c r="C4" s="151"/>
      <c r="D4" s="152"/>
      <c r="E4" s="153">
        <f>E5+E74+E90</f>
        <v>1225</v>
      </c>
      <c r="F4" s="153">
        <f>F5+F74+F90</f>
        <v>1487</v>
      </c>
    </row>
    <row r="5" spans="1:6" s="4" customFormat="1" ht="20.25" customHeight="1" x14ac:dyDescent="0.2">
      <c r="A5" s="131" t="s">
        <v>166</v>
      </c>
      <c r="B5" s="132"/>
      <c r="C5" s="132"/>
      <c r="D5" s="133"/>
      <c r="E5" s="130">
        <f>E6+E45+E56+E63</f>
        <v>741</v>
      </c>
      <c r="F5" s="130">
        <f>F6+F45+F56+F63</f>
        <v>948</v>
      </c>
    </row>
    <row r="6" spans="1:6" s="4" customFormat="1" ht="15.95" customHeight="1" x14ac:dyDescent="0.2">
      <c r="A6" s="119" t="s">
        <v>164</v>
      </c>
      <c r="B6" s="120"/>
      <c r="C6" s="120"/>
      <c r="D6" s="121"/>
      <c r="E6" s="122">
        <f>SUM(E7:E44)</f>
        <v>407</v>
      </c>
      <c r="F6" s="122">
        <f>SUM(F7:F44)</f>
        <v>537</v>
      </c>
    </row>
    <row r="7" spans="1:6" s="5" customFormat="1" ht="15.95" customHeight="1" x14ac:dyDescent="0.2">
      <c r="A7" s="27" t="s">
        <v>125</v>
      </c>
      <c r="B7" s="71" t="s">
        <v>114</v>
      </c>
      <c r="C7" s="72" t="s">
        <v>148</v>
      </c>
      <c r="D7" s="27" t="s">
        <v>171</v>
      </c>
      <c r="E7" s="84">
        <v>12</v>
      </c>
      <c r="F7" s="85">
        <v>12</v>
      </c>
    </row>
    <row r="8" spans="1:6" s="5" customFormat="1" ht="15.95" customHeight="1" x14ac:dyDescent="0.2">
      <c r="A8" s="106" t="s">
        <v>1</v>
      </c>
      <c r="B8" s="97" t="s">
        <v>52</v>
      </c>
      <c r="C8" s="77">
        <v>1</v>
      </c>
      <c r="D8" s="76" t="s">
        <v>78</v>
      </c>
      <c r="E8" s="84">
        <v>12</v>
      </c>
      <c r="F8" s="85">
        <v>15</v>
      </c>
    </row>
    <row r="9" spans="1:6" s="5" customFormat="1" ht="15.95" customHeight="1" x14ac:dyDescent="0.2">
      <c r="A9" s="107"/>
      <c r="B9" s="98"/>
      <c r="C9" s="14">
        <v>2</v>
      </c>
      <c r="D9" s="42" t="s">
        <v>36</v>
      </c>
      <c r="E9" s="84">
        <v>10</v>
      </c>
      <c r="F9" s="85">
        <v>10</v>
      </c>
    </row>
    <row r="10" spans="1:6" s="5" customFormat="1" ht="15.95" customHeight="1" x14ac:dyDescent="0.2">
      <c r="A10" s="108"/>
      <c r="B10" s="99"/>
      <c r="C10" s="14">
        <v>3</v>
      </c>
      <c r="D10" s="17" t="s">
        <v>72</v>
      </c>
      <c r="E10" s="84">
        <v>8</v>
      </c>
      <c r="F10" s="85">
        <v>8</v>
      </c>
    </row>
    <row r="11" spans="1:6" s="5" customFormat="1" ht="15.95" customHeight="1" x14ac:dyDescent="0.2">
      <c r="A11" s="52" t="s">
        <v>34</v>
      </c>
      <c r="B11" s="26" t="s">
        <v>53</v>
      </c>
      <c r="C11" s="15">
        <v>1</v>
      </c>
      <c r="D11" s="13" t="s">
        <v>79</v>
      </c>
      <c r="E11" s="84">
        <v>12</v>
      </c>
      <c r="F11" s="85">
        <v>12</v>
      </c>
    </row>
    <row r="12" spans="1:6" s="5" customFormat="1" ht="15.95" customHeight="1" x14ac:dyDescent="0.2">
      <c r="A12" s="51" t="s">
        <v>35</v>
      </c>
      <c r="B12" s="26" t="s">
        <v>53</v>
      </c>
      <c r="C12" s="14">
        <v>1</v>
      </c>
      <c r="D12" s="17" t="s">
        <v>80</v>
      </c>
      <c r="E12" s="84">
        <v>12</v>
      </c>
      <c r="F12" s="85">
        <v>12</v>
      </c>
    </row>
    <row r="13" spans="1:6" s="5" customFormat="1" ht="15.95" customHeight="1" x14ac:dyDescent="0.2">
      <c r="A13" s="115" t="s">
        <v>33</v>
      </c>
      <c r="B13" s="113" t="s">
        <v>55</v>
      </c>
      <c r="C13" s="15">
        <v>1</v>
      </c>
      <c r="D13" s="16" t="s">
        <v>131</v>
      </c>
      <c r="E13" s="84">
        <v>12</v>
      </c>
      <c r="F13" s="85">
        <v>12</v>
      </c>
    </row>
    <row r="14" spans="1:6" s="5" customFormat="1" ht="15.95" customHeight="1" x14ac:dyDescent="0.2">
      <c r="A14" s="115"/>
      <c r="B14" s="113"/>
      <c r="C14" s="60">
        <v>1</v>
      </c>
      <c r="D14" s="67" t="s">
        <v>132</v>
      </c>
      <c r="E14" s="84">
        <v>12</v>
      </c>
      <c r="F14" s="85">
        <v>12</v>
      </c>
    </row>
    <row r="15" spans="1:6" s="5" customFormat="1" ht="15.95" customHeight="1" x14ac:dyDescent="0.2">
      <c r="A15" s="115"/>
      <c r="B15" s="113"/>
      <c r="C15" s="14">
        <v>2</v>
      </c>
      <c r="D15" s="16" t="s">
        <v>37</v>
      </c>
      <c r="E15" s="84">
        <v>12</v>
      </c>
      <c r="F15" s="85">
        <v>12</v>
      </c>
    </row>
    <row r="16" spans="1:6" s="5" customFormat="1" ht="15.95" customHeight="1" x14ac:dyDescent="0.2">
      <c r="A16" s="94" t="s">
        <v>177</v>
      </c>
      <c r="B16" s="97" t="s">
        <v>51</v>
      </c>
      <c r="C16" s="100" t="s">
        <v>9</v>
      </c>
      <c r="D16" s="61" t="s">
        <v>140</v>
      </c>
      <c r="E16" s="84">
        <v>12</v>
      </c>
      <c r="F16" s="85">
        <v>12</v>
      </c>
    </row>
    <row r="17" spans="1:6" s="5" customFormat="1" ht="15.95" customHeight="1" x14ac:dyDescent="0.2">
      <c r="A17" s="95"/>
      <c r="B17" s="98"/>
      <c r="C17" s="101"/>
      <c r="D17" s="61" t="s">
        <v>139</v>
      </c>
      <c r="E17" s="84">
        <v>12</v>
      </c>
      <c r="F17" s="85">
        <v>12</v>
      </c>
    </row>
    <row r="18" spans="1:6" s="5" customFormat="1" ht="15.95" customHeight="1" x14ac:dyDescent="0.2">
      <c r="A18" s="95"/>
      <c r="B18" s="98"/>
      <c r="C18" s="101"/>
      <c r="D18" s="61" t="s">
        <v>142</v>
      </c>
      <c r="E18" s="84">
        <v>12</v>
      </c>
      <c r="F18" s="85">
        <v>12</v>
      </c>
    </row>
    <row r="19" spans="1:6" s="5" customFormat="1" ht="15.95" customHeight="1" x14ac:dyDescent="0.2">
      <c r="A19" s="96"/>
      <c r="B19" s="99"/>
      <c r="C19" s="102"/>
      <c r="D19" s="61" t="s">
        <v>141</v>
      </c>
      <c r="E19" s="84">
        <v>12</v>
      </c>
      <c r="F19" s="85">
        <v>12</v>
      </c>
    </row>
    <row r="20" spans="1:6" s="5" customFormat="1" ht="15.95" customHeight="1" x14ac:dyDescent="0.2">
      <c r="A20" s="94" t="s">
        <v>144</v>
      </c>
      <c r="B20" s="97" t="s">
        <v>145</v>
      </c>
      <c r="C20" s="100" t="s">
        <v>9</v>
      </c>
      <c r="D20" s="61" t="s">
        <v>146</v>
      </c>
      <c r="E20" s="84">
        <v>0</v>
      </c>
      <c r="F20" s="85">
        <v>22</v>
      </c>
    </row>
    <row r="21" spans="1:6" s="5" customFormat="1" ht="15.95" customHeight="1" x14ac:dyDescent="0.2">
      <c r="A21" s="95"/>
      <c r="B21" s="98"/>
      <c r="C21" s="101"/>
      <c r="D21" s="61" t="s">
        <v>161</v>
      </c>
      <c r="E21" s="84">
        <v>0</v>
      </c>
      <c r="F21" s="85">
        <v>22</v>
      </c>
    </row>
    <row r="22" spans="1:6" s="5" customFormat="1" ht="15.95" customHeight="1" x14ac:dyDescent="0.2">
      <c r="A22" s="95"/>
      <c r="B22" s="98"/>
      <c r="C22" s="101"/>
      <c r="D22" s="61" t="s">
        <v>162</v>
      </c>
      <c r="E22" s="84">
        <v>0</v>
      </c>
      <c r="F22" s="85">
        <v>22</v>
      </c>
    </row>
    <row r="23" spans="1:6" s="5" customFormat="1" ht="15.95" customHeight="1" x14ac:dyDescent="0.2">
      <c r="A23" s="96"/>
      <c r="B23" s="99"/>
      <c r="C23" s="102"/>
      <c r="D23" s="61" t="s">
        <v>163</v>
      </c>
      <c r="E23" s="84">
        <v>0</v>
      </c>
      <c r="F23" s="85">
        <v>22</v>
      </c>
    </row>
    <row r="24" spans="1:6" s="5" customFormat="1" ht="15.95" customHeight="1" x14ac:dyDescent="0.2">
      <c r="A24" s="67" t="s">
        <v>135</v>
      </c>
      <c r="B24" s="66" t="s">
        <v>134</v>
      </c>
      <c r="C24" s="66">
        <v>1</v>
      </c>
      <c r="D24" s="27" t="s">
        <v>136</v>
      </c>
      <c r="E24" s="84">
        <v>12</v>
      </c>
      <c r="F24" s="85">
        <v>12</v>
      </c>
    </row>
    <row r="25" spans="1:6" s="5" customFormat="1" ht="15.95" customHeight="1" x14ac:dyDescent="0.2">
      <c r="A25" s="106" t="s">
        <v>2</v>
      </c>
      <c r="B25" s="97" t="s">
        <v>52</v>
      </c>
      <c r="C25" s="15">
        <v>1</v>
      </c>
      <c r="D25" s="8" t="s">
        <v>83</v>
      </c>
      <c r="E25" s="84">
        <v>12</v>
      </c>
      <c r="F25" s="85">
        <v>12</v>
      </c>
    </row>
    <row r="26" spans="1:6" s="5" customFormat="1" ht="15.95" customHeight="1" x14ac:dyDescent="0.2">
      <c r="A26" s="107"/>
      <c r="B26" s="98"/>
      <c r="C26" s="15">
        <v>1</v>
      </c>
      <c r="D26" s="8" t="s">
        <v>82</v>
      </c>
      <c r="E26" s="84">
        <v>12</v>
      </c>
      <c r="F26" s="85">
        <v>12</v>
      </c>
    </row>
    <row r="27" spans="1:6" s="5" customFormat="1" ht="15.95" customHeight="1" x14ac:dyDescent="0.2">
      <c r="A27" s="107"/>
      <c r="B27" s="98"/>
      <c r="C27" s="15">
        <v>2</v>
      </c>
      <c r="D27" s="8" t="s">
        <v>81</v>
      </c>
      <c r="E27" s="84">
        <v>13</v>
      </c>
      <c r="F27" s="85">
        <v>13</v>
      </c>
    </row>
    <row r="28" spans="1:6" s="5" customFormat="1" ht="15.95" customHeight="1" x14ac:dyDescent="0.2">
      <c r="A28" s="108"/>
      <c r="B28" s="99"/>
      <c r="C28" s="14">
        <v>3</v>
      </c>
      <c r="D28" s="8" t="s">
        <v>38</v>
      </c>
      <c r="E28" s="84">
        <v>12</v>
      </c>
      <c r="F28" s="85">
        <v>12</v>
      </c>
    </row>
    <row r="29" spans="1:6" s="5" customFormat="1" ht="15.95" customHeight="1" x14ac:dyDescent="0.2">
      <c r="A29" s="74" t="s">
        <v>58</v>
      </c>
      <c r="B29" s="41" t="s">
        <v>53</v>
      </c>
      <c r="C29" s="33">
        <v>1</v>
      </c>
      <c r="D29" s="32" t="s">
        <v>133</v>
      </c>
      <c r="E29" s="84">
        <v>15</v>
      </c>
      <c r="F29" s="85">
        <v>15</v>
      </c>
    </row>
    <row r="30" spans="1:6" s="5" customFormat="1" ht="15.95" customHeight="1" x14ac:dyDescent="0.2">
      <c r="A30" s="78" t="s">
        <v>65</v>
      </c>
      <c r="B30" s="77" t="s">
        <v>53</v>
      </c>
      <c r="C30" s="77">
        <v>1</v>
      </c>
      <c r="D30" s="76" t="s">
        <v>85</v>
      </c>
      <c r="E30" s="84">
        <v>15</v>
      </c>
      <c r="F30" s="85">
        <v>23</v>
      </c>
    </row>
    <row r="31" spans="1:6" s="5" customFormat="1" ht="15.95" customHeight="1" x14ac:dyDescent="0.2">
      <c r="A31" s="74" t="s">
        <v>121</v>
      </c>
      <c r="B31" s="43" t="s">
        <v>53</v>
      </c>
      <c r="C31" s="43">
        <v>1</v>
      </c>
      <c r="D31" s="28" t="s">
        <v>116</v>
      </c>
      <c r="E31" s="84">
        <v>15</v>
      </c>
      <c r="F31" s="85">
        <v>15</v>
      </c>
    </row>
    <row r="32" spans="1:6" s="5" customFormat="1" ht="15.95" customHeight="1" x14ac:dyDescent="0.2">
      <c r="A32" s="103" t="s">
        <v>3</v>
      </c>
      <c r="B32" s="97" t="s">
        <v>52</v>
      </c>
      <c r="C32" s="15">
        <v>1</v>
      </c>
      <c r="D32" s="16" t="s">
        <v>84</v>
      </c>
      <c r="E32" s="84">
        <v>15</v>
      </c>
      <c r="F32" s="85">
        <v>15</v>
      </c>
    </row>
    <row r="33" spans="1:6" s="5" customFormat="1" ht="15.95" customHeight="1" x14ac:dyDescent="0.2">
      <c r="A33" s="104"/>
      <c r="B33" s="98"/>
      <c r="C33" s="15">
        <v>2</v>
      </c>
      <c r="D33" s="16" t="s">
        <v>100</v>
      </c>
      <c r="E33" s="84">
        <v>12</v>
      </c>
      <c r="F33" s="85">
        <v>12</v>
      </c>
    </row>
    <row r="34" spans="1:6" s="5" customFormat="1" ht="15.95" customHeight="1" x14ac:dyDescent="0.2">
      <c r="A34" s="105"/>
      <c r="B34" s="99"/>
      <c r="C34" s="15">
        <v>3</v>
      </c>
      <c r="D34" s="16" t="s">
        <v>39</v>
      </c>
      <c r="E34" s="84">
        <v>10</v>
      </c>
      <c r="F34" s="85">
        <v>10</v>
      </c>
    </row>
    <row r="35" spans="1:6" s="5" customFormat="1" ht="15.95" customHeight="1" x14ac:dyDescent="0.2">
      <c r="A35" s="106" t="s">
        <v>103</v>
      </c>
      <c r="B35" s="97" t="s">
        <v>55</v>
      </c>
      <c r="C35" s="15">
        <v>1</v>
      </c>
      <c r="D35" s="67" t="s">
        <v>112</v>
      </c>
      <c r="E35" s="84">
        <v>14</v>
      </c>
      <c r="F35" s="85">
        <v>17</v>
      </c>
    </row>
    <row r="36" spans="1:6" s="5" customFormat="1" ht="15.95" customHeight="1" x14ac:dyDescent="0.2">
      <c r="A36" s="107"/>
      <c r="B36" s="98"/>
      <c r="C36" s="15">
        <v>1</v>
      </c>
      <c r="D36" s="67" t="s">
        <v>113</v>
      </c>
      <c r="E36" s="84">
        <v>14</v>
      </c>
      <c r="F36" s="85">
        <v>17</v>
      </c>
    </row>
    <row r="37" spans="1:6" s="5" customFormat="1" ht="15.95" customHeight="1" x14ac:dyDescent="0.2">
      <c r="A37" s="103" t="s">
        <v>104</v>
      </c>
      <c r="B37" s="97" t="s">
        <v>53</v>
      </c>
      <c r="C37" s="58">
        <v>1</v>
      </c>
      <c r="D37" s="59" t="s">
        <v>122</v>
      </c>
      <c r="E37" s="84">
        <v>12</v>
      </c>
      <c r="F37" s="85">
        <v>12</v>
      </c>
    </row>
    <row r="38" spans="1:6" s="5" customFormat="1" ht="15.95" customHeight="1" x14ac:dyDescent="0.2">
      <c r="A38" s="105"/>
      <c r="B38" s="99"/>
      <c r="C38" s="58">
        <v>1</v>
      </c>
      <c r="D38" s="67" t="s">
        <v>123</v>
      </c>
      <c r="E38" s="84">
        <v>12</v>
      </c>
      <c r="F38" s="85">
        <v>12</v>
      </c>
    </row>
    <row r="39" spans="1:6" s="5" customFormat="1" ht="15.95" customHeight="1" x14ac:dyDescent="0.2">
      <c r="A39" s="51" t="s">
        <v>105</v>
      </c>
      <c r="B39" s="58" t="s">
        <v>124</v>
      </c>
      <c r="C39" s="58">
        <v>1</v>
      </c>
      <c r="D39" s="59" t="s">
        <v>106</v>
      </c>
      <c r="E39" s="84">
        <v>12</v>
      </c>
      <c r="F39" s="85">
        <v>12</v>
      </c>
    </row>
    <row r="40" spans="1:6" s="7" customFormat="1" ht="33" customHeight="1" x14ac:dyDescent="0.2">
      <c r="A40" s="75" t="s">
        <v>143</v>
      </c>
      <c r="B40" s="65" t="s">
        <v>53</v>
      </c>
      <c r="C40" s="66">
        <v>1</v>
      </c>
      <c r="D40" s="69" t="s">
        <v>147</v>
      </c>
      <c r="E40" s="84">
        <v>0</v>
      </c>
      <c r="F40" s="85">
        <v>25</v>
      </c>
    </row>
    <row r="41" spans="1:6" s="5" customFormat="1" ht="15.95" customHeight="1" x14ac:dyDescent="0.2">
      <c r="A41" s="63" t="s">
        <v>86</v>
      </c>
      <c r="B41" s="62" t="s">
        <v>53</v>
      </c>
      <c r="C41" s="44">
        <v>1</v>
      </c>
      <c r="D41" s="27" t="s">
        <v>138</v>
      </c>
      <c r="E41" s="84">
        <v>14</v>
      </c>
      <c r="F41" s="85">
        <v>14</v>
      </c>
    </row>
    <row r="42" spans="1:6" s="5" customFormat="1" ht="15.95" customHeight="1" x14ac:dyDescent="0.2">
      <c r="A42" s="106" t="s">
        <v>87</v>
      </c>
      <c r="B42" s="97" t="s">
        <v>52</v>
      </c>
      <c r="C42" s="44">
        <v>1</v>
      </c>
      <c r="D42" s="27" t="s">
        <v>88</v>
      </c>
      <c r="E42" s="84">
        <v>12</v>
      </c>
      <c r="F42" s="85">
        <v>12</v>
      </c>
    </row>
    <row r="43" spans="1:6" s="5" customFormat="1" ht="15.95" customHeight="1" x14ac:dyDescent="0.2">
      <c r="A43" s="108"/>
      <c r="B43" s="99"/>
      <c r="C43" s="44">
        <v>1</v>
      </c>
      <c r="D43" s="27" t="s">
        <v>89</v>
      </c>
      <c r="E43" s="84">
        <v>12</v>
      </c>
      <c r="F43" s="85">
        <v>12</v>
      </c>
    </row>
    <row r="44" spans="1:6" s="5" customFormat="1" ht="15.95" customHeight="1" x14ac:dyDescent="0.2">
      <c r="A44" s="54" t="s">
        <v>102</v>
      </c>
      <c r="B44" s="58" t="s">
        <v>55</v>
      </c>
      <c r="C44" s="53">
        <v>1</v>
      </c>
      <c r="D44" s="27" t="s">
        <v>101</v>
      </c>
      <c r="E44" s="84">
        <v>12</v>
      </c>
      <c r="F44" s="85">
        <v>12</v>
      </c>
    </row>
    <row r="45" spans="1:6" s="5" customFormat="1" ht="15" customHeight="1" x14ac:dyDescent="0.2">
      <c r="A45" s="123" t="s">
        <v>16</v>
      </c>
      <c r="B45" s="124"/>
      <c r="C45" s="124"/>
      <c r="D45" s="125"/>
      <c r="E45" s="122">
        <f>SUM(E46:E55)</f>
        <v>83</v>
      </c>
      <c r="F45" s="122">
        <f>SUM(F46:F55)</f>
        <v>160</v>
      </c>
    </row>
    <row r="46" spans="1:6" s="5" customFormat="1" ht="15" customHeight="1" x14ac:dyDescent="0.2">
      <c r="A46" s="109" t="s">
        <v>22</v>
      </c>
      <c r="B46" s="100" t="s">
        <v>56</v>
      </c>
      <c r="C46" s="15">
        <v>3</v>
      </c>
      <c r="D46" s="59" t="s">
        <v>15</v>
      </c>
      <c r="E46" s="84">
        <v>0</v>
      </c>
      <c r="F46" s="85">
        <v>17</v>
      </c>
    </row>
    <row r="47" spans="1:6" s="5" customFormat="1" ht="15" customHeight="1" x14ac:dyDescent="0.2">
      <c r="A47" s="110"/>
      <c r="B47" s="102"/>
      <c r="C47" s="15">
        <v>3</v>
      </c>
      <c r="D47" s="17" t="s">
        <v>23</v>
      </c>
      <c r="E47" s="84">
        <v>0</v>
      </c>
      <c r="F47" s="85">
        <v>12</v>
      </c>
    </row>
    <row r="48" spans="1:6" s="5" customFormat="1" ht="15" customHeight="1" x14ac:dyDescent="0.2">
      <c r="A48" s="8" t="s">
        <v>67</v>
      </c>
      <c r="B48" s="82" t="s">
        <v>68</v>
      </c>
      <c r="C48" s="14">
        <v>9</v>
      </c>
      <c r="D48" s="17" t="s">
        <v>66</v>
      </c>
      <c r="E48" s="84">
        <v>0</v>
      </c>
      <c r="F48" s="85">
        <v>12</v>
      </c>
    </row>
    <row r="49" spans="1:6" s="5" customFormat="1" ht="15" customHeight="1" x14ac:dyDescent="0.2">
      <c r="A49" s="34" t="s">
        <v>69</v>
      </c>
      <c r="B49" s="82" t="s">
        <v>55</v>
      </c>
      <c r="C49" s="31">
        <v>2</v>
      </c>
      <c r="D49" s="30" t="s">
        <v>70</v>
      </c>
      <c r="E49" s="84">
        <v>0</v>
      </c>
      <c r="F49" s="85">
        <v>12</v>
      </c>
    </row>
    <row r="50" spans="1:6" s="5" customFormat="1" ht="15" customHeight="1" x14ac:dyDescent="0.2">
      <c r="A50" s="109" t="s">
        <v>92</v>
      </c>
      <c r="B50" s="100" t="s">
        <v>55</v>
      </c>
      <c r="C50" s="45">
        <v>1</v>
      </c>
      <c r="D50" s="46" t="s">
        <v>90</v>
      </c>
      <c r="E50" s="84">
        <v>0</v>
      </c>
      <c r="F50" s="85">
        <v>12</v>
      </c>
    </row>
    <row r="51" spans="1:6" s="5" customFormat="1" ht="15" customHeight="1" x14ac:dyDescent="0.2">
      <c r="A51" s="110"/>
      <c r="B51" s="102"/>
      <c r="C51" s="45">
        <v>1</v>
      </c>
      <c r="D51" s="46" t="s">
        <v>91</v>
      </c>
      <c r="E51" s="84">
        <v>0</v>
      </c>
      <c r="F51" s="85">
        <v>12</v>
      </c>
    </row>
    <row r="52" spans="1:6" s="5" customFormat="1" ht="31.5" customHeight="1" x14ac:dyDescent="0.2">
      <c r="A52" s="28" t="s">
        <v>7</v>
      </c>
      <c r="B52" s="77" t="s">
        <v>55</v>
      </c>
      <c r="C52" s="57">
        <v>2</v>
      </c>
      <c r="D52" s="29" t="s">
        <v>115</v>
      </c>
      <c r="E52" s="84">
        <v>19</v>
      </c>
      <c r="F52" s="85">
        <v>19</v>
      </c>
    </row>
    <row r="53" spans="1:6" s="7" customFormat="1" ht="15.95" customHeight="1" x14ac:dyDescent="0.2">
      <c r="A53" s="29" t="s">
        <v>6</v>
      </c>
      <c r="B53" s="77" t="s">
        <v>52</v>
      </c>
      <c r="C53" s="57">
        <v>2</v>
      </c>
      <c r="D53" s="29" t="s">
        <v>40</v>
      </c>
      <c r="E53" s="84">
        <v>19</v>
      </c>
      <c r="F53" s="85">
        <v>19</v>
      </c>
    </row>
    <row r="54" spans="1:6" s="5" customFormat="1" ht="15.95" customHeight="1" x14ac:dyDescent="0.2">
      <c r="A54" s="17" t="s">
        <v>4</v>
      </c>
      <c r="B54" s="79" t="s">
        <v>54</v>
      </c>
      <c r="C54" s="14">
        <v>2</v>
      </c>
      <c r="D54" s="13" t="s">
        <v>41</v>
      </c>
      <c r="E54" s="84">
        <v>20</v>
      </c>
      <c r="F54" s="85">
        <v>20</v>
      </c>
    </row>
    <row r="55" spans="1:6" s="11" customFormat="1" ht="19.5" customHeight="1" x14ac:dyDescent="0.2">
      <c r="A55" s="68" t="s">
        <v>129</v>
      </c>
      <c r="B55" s="79" t="s">
        <v>53</v>
      </c>
      <c r="C55" s="23">
        <v>1</v>
      </c>
      <c r="D55" s="69" t="s">
        <v>130</v>
      </c>
      <c r="E55" s="84">
        <v>25</v>
      </c>
      <c r="F55" s="85">
        <v>25</v>
      </c>
    </row>
    <row r="56" spans="1:6" s="10" customFormat="1" ht="15" customHeight="1" x14ac:dyDescent="0.2">
      <c r="A56" s="127" t="s">
        <v>165</v>
      </c>
      <c r="B56" s="128"/>
      <c r="C56" s="128"/>
      <c r="D56" s="129"/>
      <c r="E56" s="122">
        <f>SUM(E57:E62)</f>
        <v>81</v>
      </c>
      <c r="F56" s="122">
        <f>SUM(F57:F62)</f>
        <v>81</v>
      </c>
    </row>
    <row r="57" spans="1:6" s="7" customFormat="1" ht="19.5" customHeight="1" x14ac:dyDescent="0.2">
      <c r="A57" s="106" t="s">
        <v>25</v>
      </c>
      <c r="B57" s="97" t="s">
        <v>52</v>
      </c>
      <c r="C57" s="38">
        <v>2</v>
      </c>
      <c r="D57" s="39" t="s">
        <v>73</v>
      </c>
      <c r="E57" s="84">
        <v>12</v>
      </c>
      <c r="F57" s="85">
        <v>12</v>
      </c>
    </row>
    <row r="58" spans="1:6" s="7" customFormat="1" ht="18.75" customHeight="1" x14ac:dyDescent="0.2">
      <c r="A58" s="108"/>
      <c r="B58" s="99"/>
      <c r="C58" s="38">
        <v>3</v>
      </c>
      <c r="D58" s="39" t="s">
        <v>99</v>
      </c>
      <c r="E58" s="84">
        <v>12</v>
      </c>
      <c r="F58" s="85">
        <v>12</v>
      </c>
    </row>
    <row r="59" spans="1:6" s="7" customFormat="1" ht="17.25" customHeight="1" x14ac:dyDescent="0.2">
      <c r="A59" s="8" t="s">
        <v>26</v>
      </c>
      <c r="B59" s="40" t="s">
        <v>52</v>
      </c>
      <c r="C59" s="14">
        <v>3</v>
      </c>
      <c r="D59" s="13" t="s">
        <v>14</v>
      </c>
      <c r="E59" s="84">
        <v>12</v>
      </c>
      <c r="F59" s="85">
        <v>12</v>
      </c>
    </row>
    <row r="60" spans="1:6" s="5" customFormat="1" ht="15" customHeight="1" x14ac:dyDescent="0.2">
      <c r="A60" s="112" t="s">
        <v>17</v>
      </c>
      <c r="B60" s="114" t="s">
        <v>54</v>
      </c>
      <c r="C60" s="14">
        <v>1</v>
      </c>
      <c r="D60" s="17" t="s">
        <v>94</v>
      </c>
      <c r="E60" s="84">
        <v>15</v>
      </c>
      <c r="F60" s="85">
        <v>15</v>
      </c>
    </row>
    <row r="61" spans="1:6" s="5" customFormat="1" ht="20.25" customHeight="1" x14ac:dyDescent="0.2">
      <c r="A61" s="112"/>
      <c r="B61" s="114"/>
      <c r="C61" s="18">
        <v>2</v>
      </c>
      <c r="D61" s="19" t="s">
        <v>93</v>
      </c>
      <c r="E61" s="84">
        <v>15</v>
      </c>
      <c r="F61" s="85">
        <v>15</v>
      </c>
    </row>
    <row r="62" spans="1:6" s="5" customFormat="1" ht="16.5" customHeight="1" x14ac:dyDescent="0.2">
      <c r="A62" s="112"/>
      <c r="B62" s="114"/>
      <c r="C62" s="14">
        <v>3</v>
      </c>
      <c r="D62" s="17" t="s">
        <v>43</v>
      </c>
      <c r="E62" s="84">
        <v>15</v>
      </c>
      <c r="F62" s="85">
        <v>15</v>
      </c>
    </row>
    <row r="63" spans="1:6" s="5" customFormat="1" ht="15" customHeight="1" x14ac:dyDescent="0.2">
      <c r="A63" s="123" t="s">
        <v>167</v>
      </c>
      <c r="B63" s="124"/>
      <c r="C63" s="124"/>
      <c r="D63" s="125"/>
      <c r="E63" s="122">
        <f>SUM(E64:E73)</f>
        <v>170</v>
      </c>
      <c r="F63" s="122">
        <f>SUM(F64:F73)</f>
        <v>170</v>
      </c>
    </row>
    <row r="64" spans="1:6" s="5" customFormat="1" ht="15.95" customHeight="1" x14ac:dyDescent="0.2">
      <c r="A64" s="106" t="s">
        <v>46</v>
      </c>
      <c r="B64" s="97" t="s">
        <v>55</v>
      </c>
      <c r="C64" s="97">
        <v>2</v>
      </c>
      <c r="D64" s="70" t="s">
        <v>126</v>
      </c>
      <c r="E64" s="84">
        <v>20</v>
      </c>
      <c r="F64" s="85">
        <v>20</v>
      </c>
    </row>
    <row r="65" spans="1:6" s="5" customFormat="1" ht="15.95" customHeight="1" x14ac:dyDescent="0.2">
      <c r="A65" s="108"/>
      <c r="B65" s="99"/>
      <c r="C65" s="99"/>
      <c r="D65" s="70" t="s">
        <v>127</v>
      </c>
      <c r="E65" s="84">
        <v>20</v>
      </c>
      <c r="F65" s="85">
        <v>20</v>
      </c>
    </row>
    <row r="66" spans="1:6" s="5" customFormat="1" ht="15.95" customHeight="1" x14ac:dyDescent="0.2">
      <c r="A66" s="35" t="s">
        <v>71</v>
      </c>
      <c r="B66" s="36" t="s">
        <v>55</v>
      </c>
      <c r="C66" s="36">
        <v>1</v>
      </c>
      <c r="D66" s="37" t="s">
        <v>95</v>
      </c>
      <c r="E66" s="84">
        <v>20</v>
      </c>
      <c r="F66" s="85">
        <v>20</v>
      </c>
    </row>
    <row r="67" spans="1:6" s="5" customFormat="1" ht="15.95" customHeight="1" x14ac:dyDescent="0.2">
      <c r="A67" s="28" t="s">
        <v>32</v>
      </c>
      <c r="B67" s="77" t="s">
        <v>53</v>
      </c>
      <c r="C67" s="47">
        <v>1</v>
      </c>
      <c r="D67" s="28" t="s">
        <v>96</v>
      </c>
      <c r="E67" s="84">
        <v>15</v>
      </c>
      <c r="F67" s="85">
        <v>15</v>
      </c>
    </row>
    <row r="68" spans="1:6" s="5" customFormat="1" ht="15.95" customHeight="1" x14ac:dyDescent="0.2">
      <c r="A68" s="111" t="s">
        <v>21</v>
      </c>
      <c r="B68" s="113" t="s">
        <v>56</v>
      </c>
      <c r="C68" s="14">
        <v>1</v>
      </c>
      <c r="D68" s="16" t="s">
        <v>97</v>
      </c>
      <c r="E68" s="84">
        <v>15</v>
      </c>
      <c r="F68" s="85">
        <v>15</v>
      </c>
    </row>
    <row r="69" spans="1:6" s="5" customFormat="1" ht="15.95" customHeight="1" x14ac:dyDescent="0.2">
      <c r="A69" s="111"/>
      <c r="B69" s="113"/>
      <c r="C69" s="14">
        <v>2</v>
      </c>
      <c r="D69" s="16" t="s">
        <v>42</v>
      </c>
      <c r="E69" s="84">
        <v>15</v>
      </c>
      <c r="F69" s="85">
        <v>15</v>
      </c>
    </row>
    <row r="70" spans="1:6" s="5" customFormat="1" ht="15.95" customHeight="1" x14ac:dyDescent="0.2">
      <c r="A70" s="111"/>
      <c r="B70" s="113"/>
      <c r="C70" s="14">
        <v>3</v>
      </c>
      <c r="D70" s="48" t="s">
        <v>20</v>
      </c>
      <c r="E70" s="84">
        <v>15</v>
      </c>
      <c r="F70" s="85">
        <v>15</v>
      </c>
    </row>
    <row r="71" spans="1:6" s="5" customFormat="1" ht="15.95" customHeight="1" x14ac:dyDescent="0.2">
      <c r="A71" s="111"/>
      <c r="B71" s="113"/>
      <c r="C71" s="14">
        <v>4</v>
      </c>
      <c r="D71" s="49" t="s">
        <v>18</v>
      </c>
      <c r="E71" s="84">
        <v>15</v>
      </c>
      <c r="F71" s="85">
        <v>15</v>
      </c>
    </row>
    <row r="72" spans="1:6" s="5" customFormat="1" ht="15.95" customHeight="1" x14ac:dyDescent="0.2">
      <c r="A72" s="111"/>
      <c r="B72" s="113"/>
      <c r="C72" s="14">
        <v>5</v>
      </c>
      <c r="D72" s="49" t="s">
        <v>19</v>
      </c>
      <c r="E72" s="84">
        <v>15</v>
      </c>
      <c r="F72" s="85">
        <v>15</v>
      </c>
    </row>
    <row r="73" spans="1:6" s="50" customFormat="1" ht="15.95" customHeight="1" x14ac:dyDescent="0.2">
      <c r="A73" s="63" t="s">
        <v>98</v>
      </c>
      <c r="B73" s="64" t="s">
        <v>55</v>
      </c>
      <c r="C73" s="36">
        <v>1</v>
      </c>
      <c r="D73" s="69" t="s">
        <v>137</v>
      </c>
      <c r="E73" s="84">
        <v>20</v>
      </c>
      <c r="F73" s="85">
        <v>20</v>
      </c>
    </row>
    <row r="74" spans="1:6" s="50" customFormat="1" ht="19.5" customHeight="1" x14ac:dyDescent="0.2">
      <c r="A74" s="141" t="s">
        <v>168</v>
      </c>
      <c r="B74" s="142"/>
      <c r="C74" s="142"/>
      <c r="D74" s="143"/>
      <c r="E74" s="140">
        <f>E75+E78</f>
        <v>416</v>
      </c>
      <c r="F74" s="140">
        <f>F75+F78</f>
        <v>471</v>
      </c>
    </row>
    <row r="75" spans="1:6" s="5" customFormat="1" ht="18.75" customHeight="1" x14ac:dyDescent="0.2">
      <c r="A75" s="134" t="s">
        <v>172</v>
      </c>
      <c r="B75" s="135"/>
      <c r="C75" s="135"/>
      <c r="D75" s="136"/>
      <c r="E75" s="138">
        <f>SUM(E76:E77)</f>
        <v>0</v>
      </c>
      <c r="F75" s="138">
        <f>SUM(F76:F77)</f>
        <v>55</v>
      </c>
    </row>
    <row r="76" spans="1:6" s="50" customFormat="1" ht="19.5" customHeight="1" x14ac:dyDescent="0.2">
      <c r="A76" s="27" t="s">
        <v>27</v>
      </c>
      <c r="B76" s="79" t="s">
        <v>55</v>
      </c>
      <c r="C76" s="79">
        <v>1</v>
      </c>
      <c r="D76" s="22" t="s">
        <v>107</v>
      </c>
      <c r="E76" s="21">
        <v>0</v>
      </c>
      <c r="F76" s="93">
        <v>30</v>
      </c>
    </row>
    <row r="77" spans="1:6" s="5" customFormat="1" ht="18.75" customHeight="1" x14ac:dyDescent="0.2">
      <c r="A77" s="27" t="s">
        <v>128</v>
      </c>
      <c r="B77" s="79" t="s">
        <v>53</v>
      </c>
      <c r="C77" s="79">
        <v>1</v>
      </c>
      <c r="D77" s="22" t="s">
        <v>149</v>
      </c>
      <c r="E77" s="21">
        <v>0</v>
      </c>
      <c r="F77" s="93">
        <v>25</v>
      </c>
    </row>
    <row r="78" spans="1:6" s="50" customFormat="1" ht="15.75" customHeight="1" x14ac:dyDescent="0.2">
      <c r="A78" s="137" t="s">
        <v>169</v>
      </c>
      <c r="B78" s="137"/>
      <c r="C78" s="137"/>
      <c r="D78" s="137"/>
      <c r="E78" s="139">
        <f>SUM(E79:E89)</f>
        <v>416</v>
      </c>
      <c r="F78" s="139">
        <f>SUM(F79:F89)</f>
        <v>416</v>
      </c>
    </row>
    <row r="79" spans="1:6" s="5" customFormat="1" ht="28.5" customHeight="1" x14ac:dyDescent="0.2">
      <c r="A79" s="118" t="s">
        <v>108</v>
      </c>
      <c r="B79" s="82" t="s">
        <v>51</v>
      </c>
      <c r="C79" s="82" t="s">
        <v>9</v>
      </c>
      <c r="D79" s="56" t="s">
        <v>150</v>
      </c>
      <c r="E79" s="20">
        <v>0</v>
      </c>
      <c r="F79" s="25">
        <v>0</v>
      </c>
    </row>
    <row r="80" spans="1:6" s="5" customFormat="1" ht="29.25" customHeight="1" x14ac:dyDescent="0.2">
      <c r="A80" s="118" t="s">
        <v>108</v>
      </c>
      <c r="B80" s="82" t="s">
        <v>51</v>
      </c>
      <c r="C80" s="82" t="s">
        <v>9</v>
      </c>
      <c r="D80" s="56" t="s">
        <v>151</v>
      </c>
      <c r="E80" s="20">
        <v>0</v>
      </c>
      <c r="F80" s="25">
        <v>0</v>
      </c>
    </row>
    <row r="81" spans="1:6" s="5" customFormat="1" ht="21" customHeight="1" x14ac:dyDescent="0.2">
      <c r="A81" s="8" t="s">
        <v>61</v>
      </c>
      <c r="B81" s="55" t="s">
        <v>56</v>
      </c>
      <c r="C81" s="82">
        <v>1</v>
      </c>
      <c r="D81" s="8" t="s">
        <v>29</v>
      </c>
      <c r="E81" s="84">
        <v>30</v>
      </c>
      <c r="F81" s="85">
        <v>30</v>
      </c>
    </row>
    <row r="82" spans="1:6" s="5" customFormat="1" ht="21" customHeight="1" x14ac:dyDescent="0.2">
      <c r="A82" s="8" t="s">
        <v>47</v>
      </c>
      <c r="B82" s="55" t="s">
        <v>53</v>
      </c>
      <c r="C82" s="82">
        <v>1</v>
      </c>
      <c r="D82" s="8" t="s">
        <v>109</v>
      </c>
      <c r="E82" s="84">
        <v>20</v>
      </c>
      <c r="F82" s="85">
        <v>20</v>
      </c>
    </row>
    <row r="83" spans="1:6" s="9" customFormat="1" ht="21" customHeight="1" x14ac:dyDescent="0.2">
      <c r="A83" s="8" t="s">
        <v>152</v>
      </c>
      <c r="B83" s="55" t="s">
        <v>153</v>
      </c>
      <c r="C83" s="73" t="s">
        <v>154</v>
      </c>
      <c r="D83" s="8" t="s">
        <v>155</v>
      </c>
      <c r="E83" s="84">
        <v>45</v>
      </c>
      <c r="F83" s="85">
        <v>45</v>
      </c>
    </row>
    <row r="84" spans="1:6" s="6" customFormat="1" ht="18" customHeight="1" x14ac:dyDescent="0.2">
      <c r="A84" s="8" t="s">
        <v>60</v>
      </c>
      <c r="B84" s="55" t="s">
        <v>57</v>
      </c>
      <c r="C84" s="82" t="s">
        <v>77</v>
      </c>
      <c r="D84" s="8" t="s">
        <v>30</v>
      </c>
      <c r="E84" s="84">
        <v>75</v>
      </c>
      <c r="F84" s="85">
        <v>75</v>
      </c>
    </row>
    <row r="85" spans="1:6" s="6" customFormat="1" ht="18" customHeight="1" x14ac:dyDescent="0.2">
      <c r="A85" s="8" t="s">
        <v>62</v>
      </c>
      <c r="B85" s="55" t="s">
        <v>57</v>
      </c>
      <c r="C85" s="82" t="s">
        <v>74</v>
      </c>
      <c r="D85" s="8" t="s">
        <v>59</v>
      </c>
      <c r="E85" s="84">
        <v>110</v>
      </c>
      <c r="F85" s="85">
        <v>110</v>
      </c>
    </row>
    <row r="86" spans="1:6" x14ac:dyDescent="0.2">
      <c r="A86" s="8" t="s">
        <v>156</v>
      </c>
      <c r="B86" s="55" t="s">
        <v>53</v>
      </c>
      <c r="C86" s="82">
        <v>1</v>
      </c>
      <c r="D86" s="24" t="s">
        <v>110</v>
      </c>
      <c r="E86" s="84">
        <v>40</v>
      </c>
      <c r="F86" s="85">
        <v>40</v>
      </c>
    </row>
    <row r="87" spans="1:6" ht="78.75" x14ac:dyDescent="0.2">
      <c r="A87" s="81" t="s">
        <v>63</v>
      </c>
      <c r="B87" s="83" t="s">
        <v>56</v>
      </c>
      <c r="C87" s="80" t="s">
        <v>75</v>
      </c>
      <c r="D87" s="81" t="s">
        <v>28</v>
      </c>
      <c r="E87" s="84">
        <v>30</v>
      </c>
      <c r="F87" s="85">
        <v>30</v>
      </c>
    </row>
    <row r="88" spans="1:6" ht="36.75" customHeight="1" x14ac:dyDescent="0.2">
      <c r="A88" s="8" t="s">
        <v>157</v>
      </c>
      <c r="B88" s="82" t="s">
        <v>170</v>
      </c>
      <c r="C88" s="73" t="s">
        <v>154</v>
      </c>
      <c r="D88" s="24" t="s">
        <v>158</v>
      </c>
      <c r="E88" s="84">
        <v>30</v>
      </c>
      <c r="F88" s="85">
        <v>30</v>
      </c>
    </row>
    <row r="89" spans="1:6" ht="37.5" customHeight="1" x14ac:dyDescent="0.2">
      <c r="A89" s="8" t="s">
        <v>64</v>
      </c>
      <c r="B89" s="55" t="s">
        <v>54</v>
      </c>
      <c r="C89" s="82" t="s">
        <v>76</v>
      </c>
      <c r="D89" s="27" t="s">
        <v>31</v>
      </c>
      <c r="E89" s="84">
        <v>36</v>
      </c>
      <c r="F89" s="85">
        <v>36</v>
      </c>
    </row>
    <row r="90" spans="1:6" x14ac:dyDescent="0.2">
      <c r="A90" s="149" t="s">
        <v>173</v>
      </c>
      <c r="B90" s="149"/>
      <c r="C90" s="149"/>
      <c r="D90" s="149"/>
      <c r="E90" s="144">
        <f>E91+E93</f>
        <v>68</v>
      </c>
      <c r="F90" s="144">
        <f>F91+F93</f>
        <v>68</v>
      </c>
    </row>
    <row r="91" spans="1:6" s="11" customFormat="1" x14ac:dyDescent="0.2">
      <c r="A91" s="146" t="s">
        <v>174</v>
      </c>
      <c r="B91" s="147"/>
      <c r="C91" s="147"/>
      <c r="D91" s="148"/>
      <c r="E91" s="145">
        <f>E92</f>
        <v>32</v>
      </c>
      <c r="F91" s="145">
        <f>F92</f>
        <v>32</v>
      </c>
    </row>
    <row r="92" spans="1:6" ht="31.5" customHeight="1" x14ac:dyDescent="0.2">
      <c r="A92" s="8" t="s">
        <v>48</v>
      </c>
      <c r="B92" s="88" t="s">
        <v>53</v>
      </c>
      <c r="C92" s="88">
        <v>1</v>
      </c>
      <c r="D92" s="24" t="s">
        <v>111</v>
      </c>
      <c r="E92" s="91">
        <v>32</v>
      </c>
      <c r="F92" s="91">
        <v>32</v>
      </c>
    </row>
    <row r="93" spans="1:6" s="11" customFormat="1" x14ac:dyDescent="0.2">
      <c r="A93" s="137" t="s">
        <v>169</v>
      </c>
      <c r="B93" s="137"/>
      <c r="C93" s="137"/>
      <c r="D93" s="137"/>
      <c r="E93" s="126">
        <f>SUM(E94:E105)</f>
        <v>36</v>
      </c>
      <c r="F93" s="126">
        <f>SUM(F94:F105)</f>
        <v>36</v>
      </c>
    </row>
    <row r="94" spans="1:6" x14ac:dyDescent="0.2">
      <c r="A94" s="109" t="s">
        <v>8</v>
      </c>
      <c r="B94" s="100" t="s">
        <v>50</v>
      </c>
      <c r="C94" s="100" t="s">
        <v>9</v>
      </c>
      <c r="D94" s="12" t="s">
        <v>45</v>
      </c>
      <c r="E94" s="20">
        <v>0</v>
      </c>
      <c r="F94" s="20">
        <v>0</v>
      </c>
    </row>
    <row r="95" spans="1:6" x14ac:dyDescent="0.2">
      <c r="A95" s="117"/>
      <c r="B95" s="101"/>
      <c r="C95" s="101"/>
      <c r="D95" s="87" t="s">
        <v>120</v>
      </c>
      <c r="E95" s="91">
        <v>0</v>
      </c>
      <c r="F95" s="91">
        <v>0</v>
      </c>
    </row>
    <row r="96" spans="1:6" s="11" customFormat="1" x14ac:dyDescent="0.2">
      <c r="A96" s="117"/>
      <c r="B96" s="101"/>
      <c r="C96" s="101"/>
      <c r="D96" s="12" t="s">
        <v>117</v>
      </c>
      <c r="E96" s="20">
        <v>0</v>
      </c>
      <c r="F96" s="20">
        <v>0</v>
      </c>
    </row>
    <row r="97" spans="1:6" s="11" customFormat="1" x14ac:dyDescent="0.2">
      <c r="A97" s="110"/>
      <c r="B97" s="102"/>
      <c r="C97" s="102"/>
      <c r="D97" s="89" t="s">
        <v>176</v>
      </c>
      <c r="E97" s="91">
        <v>0</v>
      </c>
      <c r="F97" s="91">
        <v>0</v>
      </c>
    </row>
    <row r="98" spans="1:6" x14ac:dyDescent="0.2">
      <c r="A98" s="109" t="s">
        <v>10</v>
      </c>
      <c r="B98" s="100" t="s">
        <v>50</v>
      </c>
      <c r="C98" s="100" t="s">
        <v>9</v>
      </c>
      <c r="D98" s="12" t="s">
        <v>118</v>
      </c>
      <c r="E98" s="20">
        <v>0</v>
      </c>
      <c r="F98" s="20">
        <v>0</v>
      </c>
    </row>
    <row r="99" spans="1:6" s="11" customFormat="1" x14ac:dyDescent="0.2">
      <c r="A99" s="110"/>
      <c r="B99" s="102"/>
      <c r="C99" s="102"/>
      <c r="D99" s="87" t="s">
        <v>178</v>
      </c>
      <c r="E99" s="20">
        <v>0</v>
      </c>
      <c r="F99" s="20">
        <v>0</v>
      </c>
    </row>
    <row r="100" spans="1:6" x14ac:dyDescent="0.2">
      <c r="A100" s="109" t="s">
        <v>12</v>
      </c>
      <c r="B100" s="100" t="s">
        <v>50</v>
      </c>
      <c r="C100" s="100" t="s">
        <v>9</v>
      </c>
      <c r="D100" s="12" t="s">
        <v>119</v>
      </c>
      <c r="E100" s="91">
        <v>0</v>
      </c>
      <c r="F100" s="91">
        <v>0</v>
      </c>
    </row>
    <row r="101" spans="1:6" s="11" customFormat="1" x14ac:dyDescent="0.2">
      <c r="A101" s="110"/>
      <c r="B101" s="102"/>
      <c r="C101" s="102"/>
      <c r="D101" s="87" t="s">
        <v>179</v>
      </c>
      <c r="E101" s="91">
        <v>0</v>
      </c>
      <c r="F101" s="91">
        <v>0</v>
      </c>
    </row>
    <row r="102" spans="1:6" ht="15.75" customHeight="1" x14ac:dyDescent="0.2">
      <c r="A102" s="109" t="s">
        <v>24</v>
      </c>
      <c r="B102" s="100" t="s">
        <v>50</v>
      </c>
      <c r="C102" s="100" t="s">
        <v>9</v>
      </c>
      <c r="D102" s="12" t="s">
        <v>159</v>
      </c>
      <c r="E102" s="91">
        <v>0</v>
      </c>
      <c r="F102" s="91">
        <v>0</v>
      </c>
    </row>
    <row r="103" spans="1:6" s="11" customFormat="1" x14ac:dyDescent="0.2">
      <c r="A103" s="110"/>
      <c r="B103" s="102"/>
      <c r="C103" s="102"/>
      <c r="D103" s="89" t="s">
        <v>160</v>
      </c>
      <c r="E103" s="91">
        <v>0</v>
      </c>
      <c r="F103" s="91">
        <v>0</v>
      </c>
    </row>
    <row r="104" spans="1:6" x14ac:dyDescent="0.2">
      <c r="A104" s="90" t="s">
        <v>49</v>
      </c>
      <c r="B104" s="86" t="s">
        <v>53</v>
      </c>
      <c r="C104" s="86">
        <v>1</v>
      </c>
      <c r="D104" s="90" t="s">
        <v>184</v>
      </c>
      <c r="E104" s="91">
        <v>18</v>
      </c>
      <c r="F104" s="91">
        <v>18</v>
      </c>
    </row>
    <row r="105" spans="1:6" x14ac:dyDescent="0.2">
      <c r="A105" s="90" t="s">
        <v>11</v>
      </c>
      <c r="B105" s="86" t="s">
        <v>53</v>
      </c>
      <c r="C105" s="86">
        <v>1</v>
      </c>
      <c r="D105" s="90" t="s">
        <v>185</v>
      </c>
      <c r="E105" s="91">
        <v>18</v>
      </c>
      <c r="F105" s="91">
        <v>18</v>
      </c>
    </row>
  </sheetData>
  <mergeCells count="59">
    <mergeCell ref="C102:C103"/>
    <mergeCell ref="B102:B103"/>
    <mergeCell ref="A102:A103"/>
    <mergeCell ref="C94:C97"/>
    <mergeCell ref="B94:B97"/>
    <mergeCell ref="A94:A97"/>
    <mergeCell ref="A90:D90"/>
    <mergeCell ref="A91:D91"/>
    <mergeCell ref="A93:D93"/>
    <mergeCell ref="A100:A101"/>
    <mergeCell ref="A98:A99"/>
    <mergeCell ref="B98:B99"/>
    <mergeCell ref="B100:B101"/>
    <mergeCell ref="C100:C101"/>
    <mergeCell ref="C98:C99"/>
    <mergeCell ref="A35:A36"/>
    <mergeCell ref="A8:A10"/>
    <mergeCell ref="B13:B15"/>
    <mergeCell ref="A37:A38"/>
    <mergeCell ref="B60:B62"/>
    <mergeCell ref="A25:A28"/>
    <mergeCell ref="A16:A19"/>
    <mergeCell ref="A13:A15"/>
    <mergeCell ref="B25:B28"/>
    <mergeCell ref="B8:B10"/>
    <mergeCell ref="A4:D4"/>
    <mergeCell ref="A1:F1"/>
    <mergeCell ref="A2:F2"/>
    <mergeCell ref="A78:D78"/>
    <mergeCell ref="B37:B38"/>
    <mergeCell ref="A46:A47"/>
    <mergeCell ref="A50:A51"/>
    <mergeCell ref="A68:A72"/>
    <mergeCell ref="A60:A62"/>
    <mergeCell ref="B50:B51"/>
    <mergeCell ref="B57:B58"/>
    <mergeCell ref="A64:A65"/>
    <mergeCell ref="B64:B65"/>
    <mergeCell ref="C64:C65"/>
    <mergeCell ref="B46:B47"/>
    <mergeCell ref="A42:A43"/>
    <mergeCell ref="A57:A58"/>
    <mergeCell ref="A75:D75"/>
    <mergeCell ref="B68:B72"/>
    <mergeCell ref="A63:D63"/>
    <mergeCell ref="A5:D5"/>
    <mergeCell ref="A74:D74"/>
    <mergeCell ref="A20:A23"/>
    <mergeCell ref="B20:B23"/>
    <mergeCell ref="B16:B19"/>
    <mergeCell ref="C16:C19"/>
    <mergeCell ref="C20:C23"/>
    <mergeCell ref="A6:D6"/>
    <mergeCell ref="A45:D45"/>
    <mergeCell ref="A56:D56"/>
    <mergeCell ref="B32:B34"/>
    <mergeCell ref="A32:A34"/>
    <mergeCell ref="B35:B36"/>
    <mergeCell ref="B42:B43"/>
  </mergeCells>
  <phoneticPr fontId="5" type="noConversion"/>
  <pageMargins left="0.25" right="0.25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численность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2025-09-29T08:28:23Z</cp:lastPrinted>
  <dcterms:created xsi:type="dcterms:W3CDTF">2015-08-12T06:37:17Z</dcterms:created>
  <dcterms:modified xsi:type="dcterms:W3CDTF">2025-10-11T18:22:09Z</dcterms:modified>
</cp:coreProperties>
</file>